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5" i="1"/>
  <c r="M25" s="1"/>
  <c r="F21"/>
  <c r="D21"/>
  <c r="N24"/>
  <c r="P24" s="1"/>
  <c r="M24"/>
  <c r="O24" s="1"/>
  <c r="F24"/>
  <c r="D24"/>
  <c r="P23"/>
  <c r="N23"/>
  <c r="M23"/>
  <c r="O23" s="1"/>
  <c r="F23"/>
  <c r="D23"/>
  <c r="N22"/>
  <c r="P22" s="1"/>
  <c r="M22"/>
  <c r="O22" s="1"/>
  <c r="F22"/>
  <c r="D22"/>
  <c r="P21"/>
  <c r="N21"/>
  <c r="M21"/>
  <c r="O21" s="1"/>
  <c r="N20"/>
  <c r="P20" s="1"/>
  <c r="M20"/>
  <c r="O20" s="1"/>
  <c r="F20"/>
  <c r="D20"/>
  <c r="P19"/>
  <c r="N19"/>
  <c r="M19"/>
  <c r="O19" s="1"/>
  <c r="F19"/>
  <c r="D19"/>
  <c r="N18"/>
  <c r="P18" s="1"/>
  <c r="M18"/>
  <c r="O18" s="1"/>
  <c r="F18"/>
  <c r="D18"/>
  <c r="P17"/>
  <c r="N17"/>
  <c r="M17"/>
  <c r="O17" s="1"/>
  <c r="F17"/>
  <c r="D17"/>
  <c r="N16"/>
  <c r="P16" s="1"/>
  <c r="M16"/>
  <c r="O16" s="1"/>
  <c r="F16"/>
  <c r="D16"/>
  <c r="N15"/>
  <c r="P15" s="1"/>
  <c r="P25" s="1"/>
  <c r="F15"/>
  <c r="D15"/>
  <c r="N25" l="1"/>
  <c r="O15"/>
  <c r="O25" s="1"/>
  <c r="L28" l="1"/>
</calcChain>
</file>

<file path=xl/sharedStrings.xml><?xml version="1.0" encoding="utf-8"?>
<sst xmlns="http://schemas.openxmlformats.org/spreadsheetml/2006/main" count="43" uniqueCount="39">
  <si>
    <t>Suomen Pöytätennisliitto ry - SPTL</t>
  </si>
  <si>
    <t>Päivämäärä</t>
  </si>
  <si>
    <t>SARJAOTTELUN PÖYTÄKIRJA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</si>
  <si>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</si>
  <si>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</si>
  <si>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</si>
  <si>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</si>
  <si>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</si>
  <si>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</si>
  <si>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</si>
  <si>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</si>
  <si>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</si>
  <si>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</si>
  <si>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</si>
  <si>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</si>
  <si>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</si>
  <si>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</si>
  <si>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</si>
  <si>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</si>
  <si>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</si>
  <si>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</si>
  <si>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</si>
  <si>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B-Y</t>
  </si>
  <si>
    <t>C-Z</t>
  </si>
  <si>
    <t>B-X</t>
  </si>
  <si>
    <t>A-Z</t>
  </si>
  <si>
    <t>C-Y</t>
  </si>
  <si>
    <t>Nelinp</t>
  </si>
  <si>
    <t>B-Z</t>
  </si>
  <si>
    <t>C-X</t>
  </si>
  <si>
    <t>A-Y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</si>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</sst>
</file>

<file path=xl/styles.xml><?xml version="1.0" encoding="utf-8"?>
<styleSheet xmlns="http://schemas.openxmlformats.org/spreadsheetml/2006/main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4" xfId="0" applyBorder="1"/>
    <xf numFmtId="0" fontId="0" fillId="0" borderId="33" xfId="0" applyBorder="1"/>
    <xf numFmtId="0" fontId="0" fillId="0" borderId="35" xfId="0" applyBorder="1"/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4" xfId="0" applyNumberFormat="1" applyFill="1" applyBorder="1" applyAlignment="1" applyProtection="1">
      <alignment horizontal="center"/>
      <protection locked="0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29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</cellXfs>
  <cellStyles count="2">
    <cellStyle name="Normaali_LohkoKaavio_4-5_makrot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71076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31"/>
  <sheetViews>
    <sheetView tabSelected="1" topLeftCell="A3" workbookViewId="0">
      <selection activeCell="H17" sqref="H17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1" spans="2:17" ht="6.75" customHeight="1"/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5" t="s">
        <v>1</v>
      </c>
      <c r="J3" s="76"/>
      <c r="K3" s="77"/>
      <c r="L3" s="78"/>
      <c r="M3" s="78"/>
      <c r="N3" s="78"/>
      <c r="O3" s="78"/>
      <c r="P3" s="79"/>
      <c r="Q3" s="7"/>
    </row>
    <row r="4" spans="2:17" ht="16.5" thickBot="1">
      <c r="B4" s="4"/>
      <c r="C4" s="5"/>
      <c r="D4" s="5"/>
      <c r="E4" s="8" t="s">
        <v>2</v>
      </c>
      <c r="F4" s="5"/>
      <c r="G4" s="5"/>
      <c r="H4" s="5"/>
      <c r="I4" s="80" t="s">
        <v>3</v>
      </c>
      <c r="J4" s="81"/>
      <c r="K4" s="82"/>
      <c r="L4" s="83"/>
      <c r="M4" s="83"/>
      <c r="N4" s="83"/>
      <c r="O4" s="83"/>
      <c r="P4" s="84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4</v>
      </c>
      <c r="D6" s="85"/>
      <c r="E6" s="85"/>
      <c r="F6" s="86"/>
      <c r="G6" s="5"/>
      <c r="H6" s="9" t="s">
        <v>4</v>
      </c>
      <c r="I6" s="85"/>
      <c r="J6" s="85"/>
      <c r="K6" s="85"/>
      <c r="L6" s="85"/>
      <c r="M6" s="85"/>
      <c r="N6" s="85"/>
      <c r="O6" s="85"/>
      <c r="P6" s="86"/>
      <c r="Q6" s="7"/>
    </row>
    <row r="7" spans="2:17">
      <c r="B7" s="4"/>
      <c r="C7" s="10" t="s">
        <v>5</v>
      </c>
      <c r="D7" s="71"/>
      <c r="E7" s="71"/>
      <c r="F7" s="72"/>
      <c r="G7" s="5"/>
      <c r="H7" s="10" t="s">
        <v>6</v>
      </c>
      <c r="I7" s="71"/>
      <c r="J7" s="71"/>
      <c r="K7" s="71"/>
      <c r="L7" s="71"/>
      <c r="M7" s="71"/>
      <c r="N7" s="71"/>
      <c r="O7" s="71"/>
      <c r="P7" s="72"/>
      <c r="Q7" s="7"/>
    </row>
    <row r="8" spans="2:17">
      <c r="B8" s="4"/>
      <c r="C8" s="10" t="s">
        <v>7</v>
      </c>
      <c r="D8" s="71"/>
      <c r="E8" s="71"/>
      <c r="F8" s="72"/>
      <c r="G8" s="5"/>
      <c r="H8" s="10" t="s">
        <v>8</v>
      </c>
      <c r="I8" s="71"/>
      <c r="J8" s="71"/>
      <c r="K8" s="71"/>
      <c r="L8" s="71"/>
      <c r="M8" s="71"/>
      <c r="N8" s="71"/>
      <c r="O8" s="71"/>
      <c r="P8" s="72"/>
      <c r="Q8" s="7"/>
    </row>
    <row r="9" spans="2:17">
      <c r="B9" s="4"/>
      <c r="C9" s="10" t="s">
        <v>9</v>
      </c>
      <c r="D9" s="71"/>
      <c r="E9" s="71"/>
      <c r="F9" s="72"/>
      <c r="G9" s="5"/>
      <c r="H9" s="10" t="s">
        <v>10</v>
      </c>
      <c r="I9" s="71"/>
      <c r="J9" s="71"/>
      <c r="K9" s="71"/>
      <c r="L9" s="71"/>
      <c r="M9" s="71"/>
      <c r="N9" s="71"/>
      <c r="O9" s="71"/>
      <c r="P9" s="72"/>
      <c r="Q9" s="7"/>
    </row>
    <row r="10" spans="2:17">
      <c r="B10" s="4"/>
      <c r="C10" s="68" t="s">
        <v>11</v>
      </c>
      <c r="D10" s="69"/>
      <c r="E10" s="69"/>
      <c r="F10" s="70"/>
      <c r="G10" s="5"/>
      <c r="H10" s="68" t="s">
        <v>11</v>
      </c>
      <c r="I10" s="69"/>
      <c r="J10" s="69"/>
      <c r="K10" s="69"/>
      <c r="L10" s="69"/>
      <c r="M10" s="69"/>
      <c r="N10" s="69"/>
      <c r="O10" s="69"/>
      <c r="P10" s="70"/>
      <c r="Q10" s="7"/>
    </row>
    <row r="11" spans="2:17">
      <c r="B11" s="4"/>
      <c r="C11" s="11"/>
      <c r="D11" s="71"/>
      <c r="E11" s="71"/>
      <c r="F11" s="72"/>
      <c r="G11" s="5"/>
      <c r="H11" s="11"/>
      <c r="I11" s="71"/>
      <c r="J11" s="71"/>
      <c r="K11" s="71"/>
      <c r="L11" s="71"/>
      <c r="M11" s="71"/>
      <c r="N11" s="71"/>
      <c r="O11" s="71"/>
      <c r="P11" s="72"/>
      <c r="Q11" s="7"/>
    </row>
    <row r="12" spans="2:17" ht="15.75" thickBot="1">
      <c r="B12" s="4"/>
      <c r="C12" s="12"/>
      <c r="D12" s="73"/>
      <c r="E12" s="73"/>
      <c r="F12" s="74"/>
      <c r="G12" s="5"/>
      <c r="H12" s="12"/>
      <c r="I12" s="73"/>
      <c r="J12" s="73"/>
      <c r="K12" s="73"/>
      <c r="L12" s="73"/>
      <c r="M12" s="73"/>
      <c r="N12" s="73"/>
      <c r="O12" s="73"/>
      <c r="P12" s="74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12</v>
      </c>
      <c r="D14" s="5"/>
      <c r="E14" s="5"/>
      <c r="F14" s="5"/>
      <c r="G14" s="5"/>
      <c r="H14" s="14" t="s">
        <v>13</v>
      </c>
      <c r="I14" s="14" t="s">
        <v>14</v>
      </c>
      <c r="J14" s="14" t="s">
        <v>15</v>
      </c>
      <c r="K14" s="14" t="s">
        <v>16</v>
      </c>
      <c r="L14" s="14" t="s">
        <v>17</v>
      </c>
      <c r="M14" s="64" t="s">
        <v>18</v>
      </c>
      <c r="N14" s="64"/>
      <c r="O14" s="14" t="s">
        <v>19</v>
      </c>
      <c r="P14" s="14" t="s">
        <v>20</v>
      </c>
      <c r="Q14" s="7"/>
    </row>
    <row r="15" spans="2:17">
      <c r="B15" s="4"/>
      <c r="C15" s="15" t="s">
        <v>21</v>
      </c>
      <c r="D15" s="65" t="str">
        <f>IF(D7&lt;&gt;"",D7,"")</f>
        <v/>
      </c>
      <c r="E15" s="65"/>
      <c r="F15" s="66" t="str">
        <f>IF(I7&lt;&gt;"",I7,"")</f>
        <v/>
      </c>
      <c r="G15" s="67"/>
      <c r="H15" s="40"/>
      <c r="I15" s="41"/>
      <c r="J15" s="41"/>
      <c r="K15" s="41"/>
      <c r="L15" s="42"/>
      <c r="M15" s="16" t="str">
        <f>IF(ISBLANK(H15),"",COUNTIF(H15:L15,"&gt;=0"))</f>
        <v/>
      </c>
      <c r="N15" s="17" t="str">
        <f>IF(ISBLANK(H15),"",IF(LEFT(H15)="-",1,0)+IF(LEFT(I15)="-",1,0)+IF(LEFT(J15)="-",1,0)+IF(LEFT(K15)="-",1,0)+IF(LEFT(L15)="-",1,0))</f>
        <v/>
      </c>
      <c r="O15" s="18" t="str">
        <f>IF(M15=3,1,"")</f>
        <v/>
      </c>
      <c r="P15" s="17" t="str">
        <f>IF(N15=3,1,"")</f>
        <v/>
      </c>
      <c r="Q15" s="7"/>
    </row>
    <row r="16" spans="2:17">
      <c r="B16" s="4"/>
      <c r="C16" s="10" t="s">
        <v>22</v>
      </c>
      <c r="D16" s="61" t="str">
        <f>IF(D8&lt;&gt;"",D8,"")</f>
        <v/>
      </c>
      <c r="E16" s="61"/>
      <c r="F16" s="62" t="str">
        <f t="shared" ref="F16:F17" si="0">IF(I8&lt;&gt;"",I8,"")</f>
        <v/>
      </c>
      <c r="G16" s="63"/>
      <c r="H16" s="43"/>
      <c r="I16" s="44"/>
      <c r="J16" s="44"/>
      <c r="K16" s="44"/>
      <c r="L16" s="45"/>
      <c r="M16" s="19" t="str">
        <f t="shared" ref="M16:M24" si="1">IF(ISBLANK(H16),"",COUNTIF(H16:L16,"&gt;=0"))</f>
        <v/>
      </c>
      <c r="N16" s="20" t="str">
        <f t="shared" ref="N16:N24" si="2">IF(ISBLANK(H16),"",IF(LEFT(H16)="-",1,0)+IF(LEFT(I16)="-",1,0)+IF(LEFT(J16)="-",1,0)+IF(LEFT(K16)="-",1,0)+IF(LEFT(L16)="-",1,0))</f>
        <v/>
      </c>
      <c r="O16" s="21" t="str">
        <f t="shared" ref="O16:P24" si="3">IF(M16=3,1,"")</f>
        <v/>
      </c>
      <c r="P16" s="20" t="str">
        <f t="shared" si="3"/>
        <v/>
      </c>
      <c r="Q16" s="7"/>
    </row>
    <row r="17" spans="2:17">
      <c r="B17" s="4"/>
      <c r="C17" s="10" t="s">
        <v>23</v>
      </c>
      <c r="D17" s="61" t="str">
        <f>IF(D9&lt;&gt;"",D9,"")</f>
        <v/>
      </c>
      <c r="E17" s="61"/>
      <c r="F17" s="62" t="str">
        <f t="shared" si="0"/>
        <v/>
      </c>
      <c r="G17" s="63"/>
      <c r="H17" s="43"/>
      <c r="I17" s="44"/>
      <c r="J17" s="44"/>
      <c r="K17" s="44"/>
      <c r="L17" s="45"/>
      <c r="M17" s="19" t="str">
        <f t="shared" si="1"/>
        <v/>
      </c>
      <c r="N17" s="20" t="str">
        <f t="shared" si="2"/>
        <v/>
      </c>
      <c r="O17" s="21" t="str">
        <f t="shared" si="3"/>
        <v/>
      </c>
      <c r="P17" s="20" t="str">
        <f t="shared" si="3"/>
        <v/>
      </c>
      <c r="Q17" s="7"/>
    </row>
    <row r="18" spans="2:17">
      <c r="B18" s="4"/>
      <c r="C18" s="10" t="s">
        <v>24</v>
      </c>
      <c r="D18" s="61" t="str">
        <f>IF(D8&lt;&gt;"",D8,"")</f>
        <v/>
      </c>
      <c r="E18" s="61"/>
      <c r="F18" s="62" t="str">
        <f>IF(I7&lt;&gt;"",I7,"")</f>
        <v/>
      </c>
      <c r="G18" s="63"/>
      <c r="H18" s="43"/>
      <c r="I18" s="44"/>
      <c r="J18" s="44"/>
      <c r="K18" s="44"/>
      <c r="L18" s="45"/>
      <c r="M18" s="19" t="str">
        <f t="shared" si="1"/>
        <v/>
      </c>
      <c r="N18" s="20" t="str">
        <f t="shared" si="2"/>
        <v/>
      </c>
      <c r="O18" s="21" t="str">
        <f t="shared" si="3"/>
        <v/>
      </c>
      <c r="P18" s="20" t="str">
        <f t="shared" si="3"/>
        <v/>
      </c>
      <c r="Q18" s="7"/>
    </row>
    <row r="19" spans="2:17">
      <c r="B19" s="4"/>
      <c r="C19" s="10" t="s">
        <v>25</v>
      </c>
      <c r="D19" s="61" t="str">
        <f>IF(D7&lt;&gt;"",D7,"")</f>
        <v/>
      </c>
      <c r="E19" s="61"/>
      <c r="F19" s="62" t="str">
        <f>IF(I9&lt;&gt;"",I9,"")</f>
        <v/>
      </c>
      <c r="G19" s="63"/>
      <c r="H19" s="43"/>
      <c r="I19" s="44"/>
      <c r="J19" s="44"/>
      <c r="K19" s="44"/>
      <c r="L19" s="45"/>
      <c r="M19" s="19" t="str">
        <f t="shared" si="1"/>
        <v/>
      </c>
      <c r="N19" s="20" t="str">
        <f t="shared" si="2"/>
        <v/>
      </c>
      <c r="O19" s="21" t="str">
        <f t="shared" si="3"/>
        <v/>
      </c>
      <c r="P19" s="20" t="str">
        <f t="shared" si="3"/>
        <v/>
      </c>
      <c r="Q19" s="7"/>
    </row>
    <row r="20" spans="2:17">
      <c r="B20" s="4"/>
      <c r="C20" s="10" t="s">
        <v>26</v>
      </c>
      <c r="D20" s="61" t="str">
        <f>IF(D9&lt;&gt;"",D9,"")</f>
        <v/>
      </c>
      <c r="E20" s="61"/>
      <c r="F20" s="62" t="str">
        <f>IF(I8&lt;&gt;"",I8,"")</f>
        <v/>
      </c>
      <c r="G20" s="63"/>
      <c r="H20" s="46"/>
      <c r="I20" s="44"/>
      <c r="J20" s="44"/>
      <c r="K20" s="44"/>
      <c r="L20" s="45"/>
      <c r="M20" s="19" t="str">
        <f t="shared" si="1"/>
        <v/>
      </c>
      <c r="N20" s="20" t="str">
        <f t="shared" si="2"/>
        <v/>
      </c>
      <c r="O20" s="21" t="str">
        <f t="shared" si="3"/>
        <v/>
      </c>
      <c r="P20" s="20" t="str">
        <f t="shared" si="3"/>
        <v/>
      </c>
      <c r="Q20" s="7"/>
    </row>
    <row r="21" spans="2:17">
      <c r="B21" s="4"/>
      <c r="C21" s="22" t="s">
        <v>27</v>
      </c>
      <c r="D21" s="58" t="str">
        <f>IF(D11&lt;&gt;"",D11 &amp; " / " &amp; D12,"")</f>
        <v/>
      </c>
      <c r="E21" s="58"/>
      <c r="F21" s="59" t="str">
        <f>IF(I11&lt;&gt;"",I11 &amp; " / " &amp; I12,"")</f>
        <v/>
      </c>
      <c r="G21" s="60"/>
      <c r="H21" s="43"/>
      <c r="I21" s="44"/>
      <c r="J21" s="44"/>
      <c r="K21" s="44"/>
      <c r="L21" s="45"/>
      <c r="M21" s="19" t="str">
        <f t="shared" si="1"/>
        <v/>
      </c>
      <c r="N21" s="20" t="str">
        <f>IF(ISBLANK(H21),"",IF(LEFT(H21)="-",1,0)+IF(LEFT(I21)="-",1,0)+IF(LEFT(J21)="-",1,0)+IF(LEFT(K21)="-",1,0)+IF(LEFT(L21)="-",1,0))</f>
        <v/>
      </c>
      <c r="O21" s="21" t="str">
        <f t="shared" si="3"/>
        <v/>
      </c>
      <c r="P21" s="20" t="str">
        <f t="shared" si="3"/>
        <v/>
      </c>
      <c r="Q21" s="7"/>
    </row>
    <row r="22" spans="2:17">
      <c r="B22" s="4"/>
      <c r="C22" s="10" t="s">
        <v>28</v>
      </c>
      <c r="D22" s="61" t="str">
        <f>IF(D8&lt;&gt;"",D8,"")</f>
        <v/>
      </c>
      <c r="E22" s="61"/>
      <c r="F22" s="62" t="str">
        <f>IF(I9&lt;&gt;"",I9,"")</f>
        <v/>
      </c>
      <c r="G22" s="63"/>
      <c r="H22" s="43"/>
      <c r="I22" s="44"/>
      <c r="J22" s="44"/>
      <c r="K22" s="44"/>
      <c r="L22" s="45"/>
      <c r="M22" s="19" t="str">
        <f t="shared" si="1"/>
        <v/>
      </c>
      <c r="N22" s="20" t="str">
        <f t="shared" si="2"/>
        <v/>
      </c>
      <c r="O22" s="21" t="str">
        <f t="shared" si="3"/>
        <v/>
      </c>
      <c r="P22" s="20" t="str">
        <f t="shared" si="3"/>
        <v/>
      </c>
      <c r="Q22" s="7"/>
    </row>
    <row r="23" spans="2:17">
      <c r="B23" s="4"/>
      <c r="C23" s="10" t="s">
        <v>29</v>
      </c>
      <c r="D23" s="61" t="str">
        <f>IF(D9&lt;&gt;"",D9,"")</f>
        <v/>
      </c>
      <c r="E23" s="61"/>
      <c r="F23" s="62" t="str">
        <f>IF(I7&lt;&gt;"",I7,"")</f>
        <v/>
      </c>
      <c r="G23" s="63"/>
      <c r="H23" s="43"/>
      <c r="I23" s="44"/>
      <c r="J23" s="44"/>
      <c r="K23" s="44"/>
      <c r="L23" s="45"/>
      <c r="M23" s="19" t="str">
        <f t="shared" si="1"/>
        <v/>
      </c>
      <c r="N23" s="20" t="str">
        <f t="shared" si="2"/>
        <v/>
      </c>
      <c r="O23" s="21" t="str">
        <f t="shared" si="3"/>
        <v/>
      </c>
      <c r="P23" s="20" t="str">
        <f t="shared" si="3"/>
        <v/>
      </c>
      <c r="Q23" s="7"/>
    </row>
    <row r="24" spans="2:17" ht="15.75" thickBot="1">
      <c r="B24" s="4"/>
      <c r="C24" s="23" t="s">
        <v>30</v>
      </c>
      <c r="D24" s="50" t="str">
        <f>IF(D7&lt;&gt;"",D7,"")</f>
        <v/>
      </c>
      <c r="E24" s="50"/>
      <c r="F24" s="51" t="str">
        <f>IF(I8&lt;&gt;"",I8,"")</f>
        <v/>
      </c>
      <c r="G24" s="52"/>
      <c r="H24" s="47"/>
      <c r="I24" s="48"/>
      <c r="J24" s="48"/>
      <c r="K24" s="48"/>
      <c r="L24" s="49"/>
      <c r="M24" s="24" t="str">
        <f t="shared" si="1"/>
        <v/>
      </c>
      <c r="N24" s="25" t="str">
        <f t="shared" si="2"/>
        <v/>
      </c>
      <c r="O24" s="26" t="str">
        <f t="shared" si="3"/>
        <v/>
      </c>
      <c r="P24" s="25" t="str">
        <f t="shared" si="3"/>
        <v/>
      </c>
      <c r="Q24" s="7"/>
    </row>
    <row r="25" spans="2:17" ht="19.5" thickBot="1">
      <c r="B25" s="4"/>
      <c r="C25" s="27"/>
      <c r="D25" s="27"/>
      <c r="E25" s="27"/>
      <c r="F25" s="27"/>
      <c r="G25" s="27"/>
      <c r="H25" s="28"/>
      <c r="I25" s="28"/>
      <c r="J25" s="29"/>
      <c r="K25" s="53" t="s">
        <v>31</v>
      </c>
      <c r="L25" s="54"/>
      <c r="M25" s="30" t="str">
        <f>IF(H15&lt;&gt;"",COUNTIF(M15:M24,"=3"),"")</f>
        <v/>
      </c>
      <c r="N25" s="31" t="str">
        <f>IF(H15&lt;&gt;"",COUNTIF(N15:N24,"=3"),"")</f>
        <v/>
      </c>
      <c r="O25" s="32" t="str">
        <f>IF(H15&lt;&gt;"",SUM(O15:O24),"")</f>
        <v/>
      </c>
      <c r="P25" s="33" t="str">
        <f>IF(H15&lt;&gt;"",SUM(P15:P24),"")</f>
        <v/>
      </c>
      <c r="Q25" s="7"/>
    </row>
    <row r="26" spans="2:17">
      <c r="B26" s="4"/>
      <c r="C26" s="34" t="s">
        <v>32</v>
      </c>
      <c r="D26" s="27"/>
      <c r="E26" s="27"/>
      <c r="F26" s="27"/>
      <c r="G26" s="27"/>
      <c r="H26" s="27"/>
      <c r="I26" s="27"/>
      <c r="J26" s="27"/>
      <c r="K26" s="27"/>
      <c r="L26" s="27"/>
      <c r="M26" s="5"/>
      <c r="N26" s="5"/>
      <c r="O26" s="5"/>
      <c r="P26" s="5"/>
      <c r="Q26" s="7"/>
    </row>
    <row r="27" spans="2:17">
      <c r="B27" s="4"/>
      <c r="C27" s="35" t="s">
        <v>33</v>
      </c>
      <c r="D27" s="35"/>
      <c r="E27" s="36"/>
      <c r="F27" s="35" t="s">
        <v>34</v>
      </c>
      <c r="G27" s="35"/>
      <c r="H27" s="35" t="s">
        <v>35</v>
      </c>
      <c r="I27" s="34"/>
      <c r="J27" s="34"/>
      <c r="L27" s="55" t="s">
        <v>36</v>
      </c>
      <c r="M27" s="55"/>
      <c r="N27" s="55"/>
      <c r="O27" s="55"/>
      <c r="P27" s="55"/>
      <c r="Q27" s="7"/>
    </row>
    <row r="28" spans="2:17" ht="21.75" thickBot="1">
      <c r="B28" s="4"/>
      <c r="C28" s="56" t="s">
        <v>37</v>
      </c>
      <c r="D28" s="56"/>
      <c r="E28" s="56"/>
      <c r="F28" s="56" t="s">
        <v>37</v>
      </c>
      <c r="G28" s="56"/>
      <c r="H28" s="56" t="s">
        <v>37</v>
      </c>
      <c r="I28" s="56"/>
      <c r="J28" s="56"/>
      <c r="K28" s="56"/>
      <c r="L28" s="57" t="str">
        <f>IF((O25=6)+(P25=6),IF(O25=6,D6,I6),IF((O25=5)*(P25=5),"TASAPELI",""))</f>
        <v/>
      </c>
      <c r="M28" s="57"/>
      <c r="N28" s="57"/>
      <c r="O28" s="57"/>
      <c r="P28" s="57"/>
      <c r="Q28" s="7"/>
    </row>
    <row r="29" spans="2:17" ht="6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</row>
    <row r="30" spans="2:17" ht="8.25" customHeight="1"/>
    <row r="31" spans="2:17">
      <c r="C31" t="s">
        <v>38</v>
      </c>
    </row>
  </sheetData>
  <sheetProtection sheet="1" objects="1" scenarios="1"/>
  <mergeCells count="45"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K25:L25"/>
    <mergeCell ref="L27:P27"/>
    <mergeCell ref="C28:E28"/>
    <mergeCell ref="F28:G28"/>
    <mergeCell ref="H28:K28"/>
    <mergeCell ref="L28:P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Koskinen</dc:creator>
  <cp:lastModifiedBy>Marko Koskinen</cp:lastModifiedBy>
  <dcterms:created xsi:type="dcterms:W3CDTF">2016-09-29T17:23:18Z</dcterms:created>
  <dcterms:modified xsi:type="dcterms:W3CDTF">2016-11-23T02:03:43Z</dcterms:modified>
</cp:coreProperties>
</file>