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<sst xmlns="http://schemas.openxmlformats.org/spreadsheetml/2006/main" count="37" uniqueCount="33">
  <si>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</si>
  <si>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</si>
  <si>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</si>
  <si>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</si>
  <si>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</si>
  <si>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</si>
  <si>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</si>
  <si>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</si>
  <si>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</si>
  <si>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</si>
  <si>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</si>
  <si>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</si>
  <si>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</si>
  <si>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</si>
  <si>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</si>
  <si>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</si>
  <si>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</si>
  <si>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</si>
  <si>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</si>
  <si>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B-Y</t>
  </si>
  <si>
    <t>B-X</t>
  </si>
  <si>
    <t>Nelinp</t>
  </si>
  <si>
    <t>A-Y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</si>
  <si>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</si>
  <si>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</si>
  <si>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</si>
  <si>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</si>
  <si>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</si>
  <si>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</si>
  <si>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</si>
  <si>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</si>
  <si>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Joukkueottelun pöytäkirja</t>
  </si>
  <si>
    <t>2 pelaajaa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</si>
</sst>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164" fontId="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4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46" fillId="3" borderId="27" xfId="0" applyFont="1" applyFill="1" applyBorder="1" applyAlignment="1">
      <alignment horizontal="center"/>
    </xf>
    <xf numFmtId="0" fontId="46" fillId="3" borderId="26" xfId="0" applyFont="1" applyFill="1" applyBorder="1" applyAlignment="1">
      <alignment horizontal="center"/>
    </xf>
    <xf numFmtId="0" fontId="3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15" xfId="0" applyNumberFormat="1" applyFill="1" applyBorder="1" applyAlignment="1" applyProtection="1">
      <alignment horizontal="center"/>
      <protection locked="0"/>
    </xf>
    <xf numFmtId="0" fontId="0" fillId="33" borderId="31" xfId="0" applyNumberFormat="1" applyFill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 horizontal="center"/>
      <protection locked="0"/>
    </xf>
    <xf numFmtId="0" fontId="0" fillId="33" borderId="16" xfId="0" applyNumberFormat="1" applyFill="1" applyBorder="1" applyAlignment="1" applyProtection="1">
      <alignment horizontal="center"/>
      <protection locked="0"/>
    </xf>
    <xf numFmtId="0" fontId="0" fillId="33" borderId="33" xfId="0" applyNumberFormat="1" applyFill="1" applyBorder="1" applyAlignment="1" applyProtection="1">
      <alignment horizontal="center"/>
      <protection locked="0"/>
    </xf>
    <xf numFmtId="0" fontId="0" fillId="33" borderId="34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0" fontId="0" fillId="33" borderId="35" xfId="0" applyNumberFormat="1" applyFill="1" applyBorder="1" applyAlignment="1" applyProtection="1">
      <alignment horizontal="center"/>
      <protection locked="0"/>
    </xf>
    <xf numFmtId="0" fontId="0" fillId="33" borderId="36" xfId="0" applyNumberForma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0" xfId="0" applyBorder="1" applyAlignment="1">
      <alignment horizontal="left"/>
    </xf>
    <xf numFmtId="14" fontId="5" fillId="34" borderId="31" xfId="45" applyNumberFormat="1" applyFont="1" applyFill="1" applyBorder="1" applyAlignment="1" applyProtection="1">
      <alignment horizontal="left"/>
      <protection locked="0"/>
    </xf>
    <xf numFmtId="14" fontId="5" fillId="34" borderId="19" xfId="45" applyNumberFormat="1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4" xfId="0" applyBorder="1" applyAlignment="1">
      <alignment horizontal="left"/>
    </xf>
    <xf numFmtId="49" fontId="5" fillId="34" borderId="35" xfId="45" applyNumberFormat="1" applyFont="1" applyFill="1" applyBorder="1" applyAlignment="1" applyProtection="1">
      <alignment horizontal="left"/>
      <protection locked="0"/>
    </xf>
    <xf numFmtId="49" fontId="5" fillId="34" borderId="23" xfId="45" applyNumberFormat="1" applyFont="1" applyFill="1" applyBorder="1" applyAlignment="1" applyProtection="1">
      <alignment horizontal="left"/>
      <protection locked="0"/>
    </xf>
    <xf numFmtId="164" fontId="8" fillId="34" borderId="31" xfId="45" applyFont="1" applyFill="1" applyBorder="1" applyAlignment="1" applyProtection="1">
      <alignment horizontal="left"/>
      <protection locked="0"/>
    </xf>
    <xf numFmtId="164" fontId="8" fillId="34" borderId="19" xfId="45" applyFont="1" applyFill="1" applyBorder="1" applyAlignment="1" applyProtection="1">
      <alignment horizontal="left"/>
      <protection locked="0"/>
    </xf>
    <xf numFmtId="164" fontId="5" fillId="34" borderId="33" xfId="45" applyFont="1" applyFill="1" applyBorder="1" applyAlignment="1" applyProtection="1">
      <alignment horizontal="left"/>
      <protection locked="0"/>
    </xf>
    <xf numFmtId="164" fontId="5" fillId="34" borderId="21" xfId="45" applyFont="1" applyFill="1" applyBorder="1" applyAlignment="1" applyProtection="1">
      <alignment horizontal="left"/>
      <protection locked="0"/>
    </xf>
    <xf numFmtId="0" fontId="44" fillId="0" borderId="16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164" fontId="5" fillId="34" borderId="35" xfId="45" applyFont="1" applyFill="1" applyBorder="1" applyAlignment="1" applyProtection="1">
      <alignment horizontal="left"/>
      <protection locked="0"/>
    </xf>
    <xf numFmtId="164" fontId="5" fillId="34" borderId="23" xfId="45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3" xfId="0" applyBorder="1" applyAlignment="1">
      <alignment horizontal="left"/>
    </xf>
    <xf numFmtId="0" fontId="47" fillId="0" borderId="33" xfId="0" applyFont="1" applyBorder="1" applyAlignment="1">
      <alignment horizontal="left"/>
    </xf>
    <xf numFmtId="0" fontId="47" fillId="0" borderId="34" xfId="0" applyFont="1" applyBorder="1" applyAlignment="1">
      <alignment horizontal="left"/>
    </xf>
    <xf numFmtId="0" fontId="47" fillId="0" borderId="42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39" fillId="0" borderId="25" xfId="0" applyFont="1" applyBorder="1" applyAlignment="1" applyProtection="1">
      <alignment horizontal="left"/>
      <protection/>
    </xf>
    <xf numFmtId="0" fontId="39" fillId="0" borderId="44" xfId="0" applyFont="1" applyBorder="1" applyAlignment="1" applyProtection="1">
      <alignment horizontal="left"/>
      <protection/>
    </xf>
    <xf numFmtId="0" fontId="39" fillId="0" borderId="29" xfId="0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48" fillId="3" borderId="40" xfId="0" applyFont="1" applyFill="1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LohkoKaavio_4-5_makrot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38100</xdr:rowOff>
    </xdr:from>
    <xdr:to>
      <xdr:col>3</xdr:col>
      <xdr:colOff>295275</xdr:colOff>
      <xdr:row>4</xdr:row>
      <xdr:rowOff>152400</xdr:rowOff>
    </xdr:to>
    <xdr:pic>
      <xdr:nvPicPr>
        <xdr:cNvPr id="1" name="Picture 1" descr="logo_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2.140625" style="0" customWidth="1"/>
    <col min="2" max="2" width="1.8515625" style="0" customWidth="1"/>
    <col min="3" max="3" width="5.8515625" style="0" customWidth="1"/>
    <col min="4" max="4" width="6.28125" style="0" customWidth="1"/>
    <col min="5" max="5" width="12.28125" style="0" customWidth="1"/>
    <col min="6" max="6" width="18.421875" style="0" customWidth="1"/>
    <col min="7" max="7" width="3.7109375" style="0" customWidth="1"/>
    <col min="8" max="12" width="6.140625" style="0" customWidth="1"/>
    <col min="13" max="16" width="3.7109375" style="0" customWidth="1"/>
    <col min="17" max="17" width="1.8515625" style="0" customWidth="1"/>
  </cols>
  <sheetData>
    <row r="1" ht="6.75" customHeight="1"/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15">
      <c r="B3" s="4"/>
      <c r="C3" s="5"/>
      <c r="D3" s="5"/>
      <c r="E3" s="6" t="s">
        <v>0</v>
      </c>
      <c r="F3" s="5"/>
      <c r="G3" s="5"/>
      <c r="H3" s="5"/>
      <c r="I3" s="49" t="s">
        <v>1</v>
      </c>
      <c r="J3" s="50"/>
      <c r="K3" s="51"/>
      <c r="L3" s="52"/>
      <c r="M3" s="52"/>
      <c r="N3" s="52"/>
      <c r="O3" s="52"/>
      <c r="P3" s="53"/>
      <c r="Q3" s="7"/>
    </row>
    <row r="4" spans="2:17" ht="16.5" thickBot="1">
      <c r="B4" s="4"/>
      <c r="C4" s="5"/>
      <c r="D4" s="5"/>
      <c r="E4" s="8" t="s">
        <v>31</v>
      </c>
      <c r="F4" s="5"/>
      <c r="G4" s="5"/>
      <c r="H4" s="5"/>
      <c r="I4" s="54" t="s">
        <v>2</v>
      </c>
      <c r="J4" s="55"/>
      <c r="K4" s="56"/>
      <c r="L4" s="57"/>
      <c r="M4" s="57"/>
      <c r="N4" s="57"/>
      <c r="O4" s="57"/>
      <c r="P4" s="58"/>
      <c r="Q4" s="7"/>
    </row>
    <row r="5" spans="2:17" ht="15.75" thickBot="1">
      <c r="B5" s="4"/>
      <c r="C5" s="5"/>
      <c r="D5" s="5"/>
      <c r="E5" s="5" t="s">
        <v>32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 ht="15">
      <c r="B6" s="4"/>
      <c r="C6" s="9" t="s">
        <v>3</v>
      </c>
      <c r="D6" s="59"/>
      <c r="E6" s="59"/>
      <c r="F6" s="60"/>
      <c r="G6" s="5"/>
      <c r="H6" s="9" t="s">
        <v>3</v>
      </c>
      <c r="I6" s="59"/>
      <c r="J6" s="59"/>
      <c r="K6" s="59"/>
      <c r="L6" s="59"/>
      <c r="M6" s="59"/>
      <c r="N6" s="59"/>
      <c r="O6" s="59"/>
      <c r="P6" s="60"/>
      <c r="Q6" s="7"/>
    </row>
    <row r="7" spans="2:17" ht="15">
      <c r="B7" s="4"/>
      <c r="C7" s="10" t="s">
        <v>4</v>
      </c>
      <c r="D7" s="61"/>
      <c r="E7" s="61"/>
      <c r="F7" s="62"/>
      <c r="G7" s="5"/>
      <c r="H7" s="10" t="s">
        <v>5</v>
      </c>
      <c r="I7" s="61"/>
      <c r="J7" s="61"/>
      <c r="K7" s="61"/>
      <c r="L7" s="61"/>
      <c r="M7" s="61"/>
      <c r="N7" s="61"/>
      <c r="O7" s="61"/>
      <c r="P7" s="62"/>
      <c r="Q7" s="7"/>
    </row>
    <row r="8" spans="2:17" ht="15">
      <c r="B8" s="4"/>
      <c r="C8" s="10" t="s">
        <v>6</v>
      </c>
      <c r="D8" s="61"/>
      <c r="E8" s="61"/>
      <c r="F8" s="62"/>
      <c r="G8" s="5"/>
      <c r="H8" s="10" t="s">
        <v>7</v>
      </c>
      <c r="I8" s="61"/>
      <c r="J8" s="61"/>
      <c r="K8" s="61"/>
      <c r="L8" s="61"/>
      <c r="M8" s="61"/>
      <c r="N8" s="61"/>
      <c r="O8" s="61"/>
      <c r="P8" s="62"/>
      <c r="Q8" s="7"/>
    </row>
    <row r="9" spans="2:17" ht="15">
      <c r="B9" s="4"/>
      <c r="C9" s="63" t="s">
        <v>8</v>
      </c>
      <c r="D9" s="64"/>
      <c r="E9" s="64"/>
      <c r="F9" s="65"/>
      <c r="G9" s="5"/>
      <c r="H9" s="63" t="s">
        <v>8</v>
      </c>
      <c r="I9" s="64"/>
      <c r="J9" s="64"/>
      <c r="K9" s="64"/>
      <c r="L9" s="64"/>
      <c r="M9" s="64"/>
      <c r="N9" s="64"/>
      <c r="O9" s="64"/>
      <c r="P9" s="65"/>
      <c r="Q9" s="7"/>
    </row>
    <row r="10" spans="2:17" ht="15">
      <c r="B10" s="4"/>
      <c r="C10" s="11"/>
      <c r="D10" s="61"/>
      <c r="E10" s="61"/>
      <c r="F10" s="62"/>
      <c r="G10" s="5"/>
      <c r="H10" s="11"/>
      <c r="I10" s="61"/>
      <c r="J10" s="61"/>
      <c r="K10" s="61"/>
      <c r="L10" s="61"/>
      <c r="M10" s="61"/>
      <c r="N10" s="61"/>
      <c r="O10" s="61"/>
      <c r="P10" s="62"/>
      <c r="Q10" s="7"/>
    </row>
    <row r="11" spans="2:17" ht="15.75" thickBot="1">
      <c r="B11" s="4"/>
      <c r="C11" s="12"/>
      <c r="D11" s="66"/>
      <c r="E11" s="66"/>
      <c r="F11" s="67"/>
      <c r="G11" s="5"/>
      <c r="H11" s="12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2:17" ht="15.75" thickBot="1">
      <c r="B13" s="4"/>
      <c r="C13" s="13" t="s">
        <v>9</v>
      </c>
      <c r="D13" s="5"/>
      <c r="E13" s="5"/>
      <c r="F13" s="5"/>
      <c r="G13" s="5"/>
      <c r="H13" s="14" t="s">
        <v>10</v>
      </c>
      <c r="I13" s="14" t="s">
        <v>11</v>
      </c>
      <c r="J13" s="14" t="s">
        <v>12</v>
      </c>
      <c r="K13" s="14" t="s">
        <v>13</v>
      </c>
      <c r="L13" s="14" t="s">
        <v>14</v>
      </c>
      <c r="M13" s="68" t="s">
        <v>15</v>
      </c>
      <c r="N13" s="68"/>
      <c r="O13" s="14" t="s">
        <v>16</v>
      </c>
      <c r="P13" s="14" t="s">
        <v>17</v>
      </c>
      <c r="Q13" s="7"/>
    </row>
    <row r="14" spans="2:17" ht="15">
      <c r="B14" s="4"/>
      <c r="C14" s="15" t="s">
        <v>18</v>
      </c>
      <c r="D14" s="69">
        <f>IF(D7&lt;&gt;"",D7,"")</f>
      </c>
      <c r="E14" s="69"/>
      <c r="F14" s="70">
        <f>IF(I7&lt;&gt;"",I7,"")</f>
      </c>
      <c r="G14" s="71"/>
      <c r="H14" s="40"/>
      <c r="I14" s="41"/>
      <c r="J14" s="41"/>
      <c r="K14" s="41"/>
      <c r="L14" s="42"/>
      <c r="M14" s="16">
        <f>IF(ISBLANK(H14),"",COUNTIF(H14:L14,"&gt;=0"))</f>
      </c>
      <c r="N14" s="17">
        <f>IF(ISBLANK(H14),"",IF(LEFT(H14)="-",1,0)+IF(LEFT(I14)="-",1,0)+IF(LEFT(J14)="-",1,0)+IF(LEFT(K14)="-",1,0)+IF(LEFT(L14)="-",1,0))</f>
      </c>
      <c r="O14" s="18">
        <f>IF(M14=3,1,"")</f>
      </c>
      <c r="P14" s="17">
        <f>IF(N14=3,1,"")</f>
      </c>
      <c r="Q14" s="7"/>
    </row>
    <row r="15" spans="2:17" ht="15">
      <c r="B15" s="4"/>
      <c r="C15" s="10" t="s">
        <v>19</v>
      </c>
      <c r="D15" s="72">
        <f>IF(D8&lt;&gt;"",D8,"")</f>
      </c>
      <c r="E15" s="72"/>
      <c r="F15" s="73">
        <f>IF(I8&lt;&gt;"",I8,"")</f>
      </c>
      <c r="G15" s="74"/>
      <c r="H15" s="43"/>
      <c r="I15" s="44"/>
      <c r="J15" s="44"/>
      <c r="K15" s="44"/>
      <c r="L15" s="45"/>
      <c r="M15" s="19">
        <f>IF(ISBLANK(H15),"",COUNTIF(H15:L15,"&gt;=0"))</f>
      </c>
      <c r="N15" s="20">
        <f>IF(ISBLANK(H15),"",IF(LEFT(H15)="-",1,0)+IF(LEFT(I15)="-",1,0)+IF(LEFT(J15)="-",1,0)+IF(LEFT(K15)="-",1,0)+IF(LEFT(L15)="-",1,0))</f>
      </c>
      <c r="O15" s="21">
        <f aca="true" t="shared" si="0" ref="O15:P18">IF(M15=3,1,"")</f>
      </c>
      <c r="P15" s="20">
        <f t="shared" si="0"/>
      </c>
      <c r="Q15" s="7"/>
    </row>
    <row r="16" spans="2:17" ht="15">
      <c r="B16" s="4"/>
      <c r="C16" s="22" t="s">
        <v>21</v>
      </c>
      <c r="D16" s="77">
        <f>IF(D10&lt;&gt;"",D10&amp;" / "&amp;D11,"")</f>
      </c>
      <c r="E16" s="77"/>
      <c r="F16" s="78">
        <f>IF(I10&lt;&gt;"",I10&amp;" / "&amp;I11,"")</f>
      </c>
      <c r="G16" s="79"/>
      <c r="H16" s="43"/>
      <c r="I16" s="44"/>
      <c r="J16" s="44"/>
      <c r="K16" s="44"/>
      <c r="L16" s="45"/>
      <c r="M16" s="19">
        <f>IF(ISBLANK(H16),"",COUNTIF(H16:L16,"&gt;=0"))</f>
      </c>
      <c r="N16" s="20">
        <f>IF(ISBLANK(H16),"",IF(LEFT(H16)="-",1,0)+IF(LEFT(I16)="-",1,0)+IF(LEFT(J16)="-",1,0)+IF(LEFT(K16)="-",1,0)+IF(LEFT(L16)="-",1,0))</f>
      </c>
      <c r="O16" s="21">
        <f t="shared" si="0"/>
      </c>
      <c r="P16" s="20">
        <f t="shared" si="0"/>
      </c>
      <c r="Q16" s="7"/>
    </row>
    <row r="17" spans="2:17" ht="15.75" thickBot="1">
      <c r="B17" s="4"/>
      <c r="C17" s="10" t="s">
        <v>22</v>
      </c>
      <c r="D17" s="72">
        <f>IF(D7&lt;&gt;"",D7,"")</f>
      </c>
      <c r="E17" s="72"/>
      <c r="F17" s="75">
        <f>IF(I8&lt;&gt;"",I8,"")</f>
      </c>
      <c r="G17" s="76"/>
      <c r="H17" s="43"/>
      <c r="I17" s="44"/>
      <c r="J17" s="44"/>
      <c r="K17" s="44"/>
      <c r="L17" s="45"/>
      <c r="M17" s="19">
        <f>IF(ISBLANK(H17),"",COUNTIF(H17:L17,"&gt;=0"))</f>
      </c>
      <c r="N17" s="20">
        <f>IF(ISBLANK(H17),"",IF(LEFT(H17)="-",1,0)+IF(LEFT(I17)="-",1,0)+IF(LEFT(J17)="-",1,0)+IF(LEFT(K17)="-",1,0)+IF(LEFT(L17)="-",1,0))</f>
      </c>
      <c r="O17" s="21">
        <f t="shared" si="0"/>
      </c>
      <c r="P17" s="20">
        <f t="shared" si="0"/>
      </c>
      <c r="Q17" s="7"/>
    </row>
    <row r="18" spans="2:17" ht="15.75" thickBot="1">
      <c r="B18" s="4"/>
      <c r="C18" s="23" t="s">
        <v>20</v>
      </c>
      <c r="D18" s="80">
        <f>IF(D8&lt;&gt;"",D8,"")</f>
      </c>
      <c r="E18" s="80"/>
      <c r="F18" s="75">
        <f>IF(I7&lt;&gt;"",I7,"")</f>
      </c>
      <c r="G18" s="76"/>
      <c r="H18" s="46"/>
      <c r="I18" s="47"/>
      <c r="J18" s="47"/>
      <c r="K18" s="47"/>
      <c r="L18" s="48"/>
      <c r="M18" s="24">
        <f>IF(ISBLANK(H18),"",COUNTIF(H18:L18,"&gt;=0"))</f>
      </c>
      <c r="N18" s="25">
        <f>IF(ISBLANK(H18),"",IF(LEFT(H18)="-",1,0)+IF(LEFT(I18)="-",1,0)+IF(LEFT(J18)="-",1,0)+IF(LEFT(K18)="-",1,0)+IF(LEFT(L18)="-",1,0))</f>
      </c>
      <c r="O18" s="26">
        <f t="shared" si="0"/>
      </c>
      <c r="P18" s="25">
        <f t="shared" si="0"/>
      </c>
      <c r="Q18" s="7"/>
    </row>
    <row r="19" spans="2:17" ht="19.5" thickBot="1">
      <c r="B19" s="4"/>
      <c r="C19" s="27"/>
      <c r="D19" s="27"/>
      <c r="E19" s="27"/>
      <c r="F19" s="27"/>
      <c r="G19" s="27"/>
      <c r="H19" s="28"/>
      <c r="I19" s="28"/>
      <c r="J19" s="29"/>
      <c r="K19" s="81" t="s">
        <v>23</v>
      </c>
      <c r="L19" s="82"/>
      <c r="M19" s="30">
        <f>COUNTIF(M14:M18,"=3")</f>
        <v>0</v>
      </c>
      <c r="N19" s="31">
        <f>COUNTIF(N14:N18,"=3")</f>
        <v>0</v>
      </c>
      <c r="O19" s="32">
        <f>SUM(O14:O18)</f>
        <v>0</v>
      </c>
      <c r="P19" s="33">
        <f>SUM(P14:P18)</f>
        <v>0</v>
      </c>
      <c r="Q19" s="7"/>
    </row>
    <row r="20" spans="2:17" ht="15">
      <c r="B20" s="4"/>
      <c r="C20" s="34" t="s">
        <v>24</v>
      </c>
      <c r="D20" s="27"/>
      <c r="E20" s="27"/>
      <c r="F20" s="27"/>
      <c r="G20" s="27"/>
      <c r="H20" s="27"/>
      <c r="I20" s="27"/>
      <c r="J20" s="27"/>
      <c r="K20" s="27"/>
      <c r="L20" s="27"/>
      <c r="M20" s="5"/>
      <c r="N20" s="5"/>
      <c r="O20" s="5"/>
      <c r="P20" s="5"/>
      <c r="Q20" s="7"/>
    </row>
    <row r="21" spans="2:17" ht="15">
      <c r="B21" s="4"/>
      <c r="C21" s="35" t="s">
        <v>25</v>
      </c>
      <c r="D21" s="35"/>
      <c r="E21" s="36"/>
      <c r="F21" s="35" t="s">
        <v>26</v>
      </c>
      <c r="G21" s="35"/>
      <c r="H21" s="35" t="s">
        <v>27</v>
      </c>
      <c r="I21" s="34"/>
      <c r="J21" s="34"/>
      <c r="L21" s="83" t="s">
        <v>28</v>
      </c>
      <c r="M21" s="83"/>
      <c r="N21" s="83"/>
      <c r="O21" s="83"/>
      <c r="P21" s="83"/>
      <c r="Q21" s="7"/>
    </row>
    <row r="22" spans="2:17" ht="21.75" thickBot="1">
      <c r="B22" s="4"/>
      <c r="C22" s="84" t="s">
        <v>29</v>
      </c>
      <c r="D22" s="84"/>
      <c r="E22" s="84"/>
      <c r="F22" s="84" t="s">
        <v>29</v>
      </c>
      <c r="G22" s="84"/>
      <c r="H22" s="84" t="s">
        <v>29</v>
      </c>
      <c r="I22" s="84"/>
      <c r="J22" s="84"/>
      <c r="K22" s="84"/>
      <c r="L22" s="85">
        <f>IF((O19=6)+(P19=6),IF(O19=6,D6,I6),IF((O19=5)*(P19=5),"TASAPELI",""))</f>
      </c>
      <c r="M22" s="85"/>
      <c r="N22" s="85"/>
      <c r="O22" s="85"/>
      <c r="P22" s="85"/>
      <c r="Q22" s="7"/>
    </row>
    <row r="23" spans="2:17" ht="6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ht="8.25" customHeight="1"/>
    <row r="25" ht="15">
      <c r="C25" t="s">
        <v>30</v>
      </c>
    </row>
  </sheetData>
  <sheetProtection/>
  <mergeCells count="33">
    <mergeCell ref="D18:E18"/>
    <mergeCell ref="F18:G18"/>
    <mergeCell ref="K19:L19"/>
    <mergeCell ref="L21:P21"/>
    <mergeCell ref="C22:E22"/>
    <mergeCell ref="F22:G22"/>
    <mergeCell ref="H22:K22"/>
    <mergeCell ref="L22:P22"/>
    <mergeCell ref="D14:E14"/>
    <mergeCell ref="F14:G14"/>
    <mergeCell ref="D15:E15"/>
    <mergeCell ref="F15:G15"/>
    <mergeCell ref="F17:G17"/>
    <mergeCell ref="D16:E16"/>
    <mergeCell ref="F16:G16"/>
    <mergeCell ref="D17:E17"/>
    <mergeCell ref="D10:F10"/>
    <mergeCell ref="I10:P10"/>
    <mergeCell ref="D11:F11"/>
    <mergeCell ref="I11:P11"/>
    <mergeCell ref="M13:N13"/>
    <mergeCell ref="D7:F7"/>
    <mergeCell ref="I7:P7"/>
    <mergeCell ref="D8:F8"/>
    <mergeCell ref="I8:P8"/>
    <mergeCell ref="C9:F9"/>
    <mergeCell ref="H9:P9"/>
    <mergeCell ref="I3:K3"/>
    <mergeCell ref="L3:P3"/>
    <mergeCell ref="I4:K4"/>
    <mergeCell ref="L4:P4"/>
    <mergeCell ref="D6:F6"/>
    <mergeCell ref="I6:P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Koskinen</dc:creator>
  <cp:keywords/>
  <dc:description/>
  <cp:lastModifiedBy>Mika</cp:lastModifiedBy>
  <dcterms:created xsi:type="dcterms:W3CDTF">2016-09-29T17:23:18Z</dcterms:created>
  <dcterms:modified xsi:type="dcterms:W3CDTF">2016-10-07T08:37:45Z</dcterms:modified>
  <cp:category/>
  <cp:version/>
  <cp:contentType/>
  <cp:contentStatus/>
</cp:coreProperties>
</file>