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<sst xmlns="http://schemas.openxmlformats.org/spreadsheetml/2006/main" count="49" uniqueCount="44">
  <si>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</si>
  <si>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</si>
  <si>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</si>
  <si>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</si>
  <si>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</si>
  <si>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</si>
  <si>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</si>
  <si>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</si>
  <si>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</si>
  <si>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</si>
  <si>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</si>
  <si>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</si>
  <si>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</si>
  <si>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</si>
  <si>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</si>
  <si>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</si>
  <si>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</si>
  <si>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</si>
  <si>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</si>
  <si>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</si>
  <si>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</si>
  <si>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</si>
  <si>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</si>
  <si>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</si>
  <si>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</si>
  <si>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</si>
  <si>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</si>
  <si>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</si>
  <si>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</si>
  <si>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</si>
  <si>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</si>
  <si>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</si>
  <si>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</si>
  <si>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</si>
  <si>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</si>
  <si>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7 - Eesti 7</t>
  </si>
  <si>
    <t>Suomi 7</t>
  </si>
  <si>
    <t>Eesti 7</t>
  </si>
  <si>
    <t>Jyri Pulkkinen</t>
  </si>
  <si>
    <t>Iivari Hartikainen</t>
  </si>
  <si>
    <t>Matti Kurvinen</t>
  </si>
  <si>
    <t>Kristo Kauküla</t>
  </si>
  <si>
    <t>Meelis Kärner</t>
  </si>
  <si>
    <t>Andres Hõrak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</si>
</sst>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L26" sqref="L26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36</v>
      </c>
      <c r="E6" s="84"/>
      <c r="F6" s="85"/>
      <c r="G6" s="5"/>
      <c r="H6" s="9" t="s">
        <v>3</v>
      </c>
      <c r="I6" s="84" t="s">
        <v>37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38</v>
      </c>
      <c r="E7" s="66"/>
      <c r="F7" s="67"/>
      <c r="G7" s="5"/>
      <c r="H7" s="10" t="s">
        <v>5</v>
      </c>
      <c r="I7" s="66" t="s">
        <v>41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39</v>
      </c>
      <c r="E8" s="66"/>
      <c r="F8" s="67"/>
      <c r="G8" s="5"/>
      <c r="H8" s="10" t="s">
        <v>7</v>
      </c>
      <c r="I8" s="66" t="s">
        <v>42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40</v>
      </c>
      <c r="E9" s="66"/>
      <c r="F9" s="67"/>
      <c r="G9" s="5"/>
      <c r="H9" s="10" t="s">
        <v>9</v>
      </c>
      <c r="I9" s="66" t="s">
        <v>43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Jyri Pulkkinen</v>
      </c>
      <c r="E15" s="72"/>
      <c r="F15" s="73" t="str">
        <f>IF(I7&lt;&gt;"",I7,"")</f>
        <v>Kristo Kauküla</v>
      </c>
      <c r="G15" s="74"/>
      <c r="H15" s="16">
        <v>-4</v>
      </c>
      <c r="I15" s="17">
        <v>9</v>
      </c>
      <c r="J15" s="17">
        <v>-7</v>
      </c>
      <c r="K15" s="17">
        <v>-12</v>
      </c>
      <c r="L15" s="18"/>
      <c r="M15" s="19">
        <f>IF(ISBLANK(H15),"",COUNTIF(H15:L15,"&gt;=0"))</f>
        <v>1</v>
      </c>
      <c r="N15" s="20">
        <f>IF(ISBLANK(H15),"",IF(LEFT(H15)="-",1,0)+IF(LEFT(I15)="-",1,0)+IF(LEFT(J15)="-",1,0)+IF(LEFT(K15)="-",1,0)+IF(LEFT(L15)="-",1,0))</f>
        <v>3</v>
      </c>
      <c r="O15" s="21" t="str">
        <f>IF(M15=3,1,"")</f>
        <v/>
      </c>
      <c r="P15" s="20">
        <f>IF(N15=3,1,"")</f>
        <v>1</v>
      </c>
      <c r="Q15" s="7"/>
    </row>
    <row r="16" spans="2:17">
      <c r="B16" s="4"/>
      <c r="C16" s="22" t="s">
        <v>21</v>
      </c>
      <c r="D16" s="59" t="str">
        <f>IF(D9&lt;&gt;"",D9,"")</f>
        <v>Matti Kurvinen</v>
      </c>
      <c r="E16" s="60"/>
      <c r="F16" s="61" t="str">
        <f>IF(I9&lt;&gt;"",I9,"")</f>
        <v>Andres Hõrak</v>
      </c>
      <c r="G16" s="62"/>
      <c r="H16" s="23">
        <v>5</v>
      </c>
      <c r="I16" s="24">
        <v>8</v>
      </c>
      <c r="J16" s="24">
        <v>8</v>
      </c>
      <c r="K16" s="24"/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0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Iivari Hartikainen</v>
      </c>
      <c r="E17" s="60"/>
      <c r="F17" s="61" t="str">
        <f>IF(I8&lt;&gt;"",I8,"")</f>
        <v>Meelis Kärner</v>
      </c>
      <c r="G17" s="62"/>
      <c r="H17" s="23">
        <v>-8</v>
      </c>
      <c r="I17" s="24">
        <v>-7</v>
      </c>
      <c r="J17" s="24">
        <v>8</v>
      </c>
      <c r="K17" s="24">
        <v>-3</v>
      </c>
      <c r="L17" s="25"/>
      <c r="M17" s="26">
        <f t="shared" si="0"/>
        <v>1</v>
      </c>
      <c r="N17" s="27">
        <f t="shared" si="1"/>
        <v>3</v>
      </c>
      <c r="O17" s="28" t="str">
        <f t="shared" si="2"/>
        <v/>
      </c>
      <c r="P17" s="27">
        <f t="shared" si="2"/>
        <v>1</v>
      </c>
      <c r="Q17" s="7"/>
    </row>
    <row r="18" spans="2:17">
      <c r="B18" s="4"/>
      <c r="C18" s="22" t="s">
        <v>23</v>
      </c>
      <c r="D18" s="59" t="str">
        <f>IF(D7&lt;&gt;"",D7,"")</f>
        <v>Jyri Pulkkinen</v>
      </c>
      <c r="E18" s="60"/>
      <c r="F18" s="61" t="str">
        <f>IF(I9&lt;&gt;"",I9,"")</f>
        <v>Andres Hõrak</v>
      </c>
      <c r="G18" s="62"/>
      <c r="H18" s="23">
        <v>17</v>
      </c>
      <c r="I18" s="24">
        <v>4</v>
      </c>
      <c r="J18" s="24">
        <v>9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Iivari Hartikainen</v>
      </c>
      <c r="E19" s="60"/>
      <c r="F19" s="61" t="str">
        <f>IF(I7&lt;&gt;"",I7,"")</f>
        <v>Kristo Kauküla</v>
      </c>
      <c r="G19" s="62"/>
      <c r="H19" s="23">
        <v>9</v>
      </c>
      <c r="I19" s="24">
        <v>6</v>
      </c>
      <c r="J19" s="24">
        <v>5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Matti Kurvinen</v>
      </c>
      <c r="E20" s="60"/>
      <c r="F20" s="61" t="str">
        <f>IF(I8&lt;&gt;"",I8,"")</f>
        <v>Meelis Kärner</v>
      </c>
      <c r="G20" s="62"/>
      <c r="H20" s="29">
        <v>4</v>
      </c>
      <c r="I20" s="24">
        <v>15</v>
      </c>
      <c r="J20" s="24">
        <v>8</v>
      </c>
      <c r="K20" s="24"/>
      <c r="L20" s="25"/>
      <c r="M20" s="26">
        <f t="shared" si="0"/>
        <v>3</v>
      </c>
      <c r="N20" s="27">
        <f t="shared" si="1"/>
        <v>0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4</v>
      </c>
      <c r="N22" s="41">
        <f>COUNTIF(N15:N21,"=3")</f>
        <v>2</v>
      </c>
      <c r="O22" s="42">
        <f>SUM(O15:O21)</f>
        <v>4</v>
      </c>
      <c r="P22" s="43">
        <f>SUM(P15:P21)</f>
        <v>2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">
        <v>36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2018-10-27T12:17:47Z</dcterms:modified>
</cp:coreProperties>
</file>