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P16" i="1"/>
  <c r="O16" i="1"/>
  <c r="N16" i="1"/>
  <c r="M16" i="1"/>
  <c r="F16" i="1"/>
  <c r="D16" i="1"/>
  <c r="N15" i="1"/>
  <c r="P15" i="1" s="1"/>
  <c r="M15" i="1"/>
  <c r="F15" i="1"/>
  <c r="D15" i="1"/>
  <c r="M22" i="1" l="1"/>
  <c r="P22" i="1"/>
  <c r="N22" i="1"/>
  <c r="O15" i="1"/>
  <c r="O22" i="1" s="1"/>
</calcChain>
</file>

<file path=xl/sharedStrings.xml><?xml version="1.0" encoding="utf-8"?>
<sst xmlns="http://schemas.openxmlformats.org/spreadsheetml/2006/main" count="49" uniqueCount="45">
  <si>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</si>
  <si>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</si>
  <si>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</si>
  <si>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</si>
  <si>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</si>
  <si>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</si>
  <si>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</si>
  <si>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</si>
  <si>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</si>
  <si>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</si>
  <si>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</si>
  <si>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</si>
  <si>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</si>
  <si>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</si>
  <si>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</si>
  <si>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</si>
  <si>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</si>
  <si>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</si>
  <si>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</si>
  <si>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</si>
  <si>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</si>
  <si>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</si>
  <si>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</si>
  <si>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</si>
  <si>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</si>
  <si>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</si>
  <si>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</si>
  <si>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</si>
  <si>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</si>
  <si>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</si>
  <si>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</si>
  <si>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</si>
  <si>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</si>
  <si>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</si>
  <si>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</si>
  <si>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Suomi 8 - Eesti 8</t>
  </si>
  <si>
    <t>Suomi 8</t>
  </si>
  <si>
    <t>Eesti 8</t>
  </si>
  <si>
    <t>Jarno Lehtonen</t>
  </si>
  <si>
    <t>Kari Saarinen</t>
  </si>
  <si>
    <t>Juha Äänismaa</t>
  </si>
  <si>
    <t>Marek Viskman</t>
  </si>
  <si>
    <t>Krister Erik Etulaid</t>
  </si>
  <si>
    <t>Raimond Einer</t>
  </si>
  <si>
    <t>Tasan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</si>
</sst>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topLeftCell="A10" workbookViewId="0">
      <selection activeCell="U16" sqref="U16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50" t="s">
        <v>1</v>
      </c>
      <c r="J3" s="51"/>
      <c r="K3" s="52"/>
      <c r="L3" s="53"/>
      <c r="M3" s="53"/>
      <c r="N3" s="53"/>
      <c r="O3" s="53"/>
      <c r="P3" s="54"/>
      <c r="Q3" s="7"/>
    </row>
    <row r="4" spans="2:17" ht="16.5" thickBot="1">
      <c r="B4" s="4"/>
      <c r="C4" s="5"/>
      <c r="D4" s="5"/>
      <c r="E4" s="8" t="s">
        <v>35</v>
      </c>
      <c r="F4" s="5"/>
      <c r="G4" s="5"/>
      <c r="H4" s="5"/>
      <c r="I4" s="55" t="s">
        <v>2</v>
      </c>
      <c r="J4" s="56"/>
      <c r="K4" s="57"/>
      <c r="L4" s="58"/>
      <c r="M4" s="58"/>
      <c r="N4" s="58"/>
      <c r="O4" s="58"/>
      <c r="P4" s="59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60" t="s">
        <v>36</v>
      </c>
      <c r="E6" s="60"/>
      <c r="F6" s="61"/>
      <c r="G6" s="5"/>
      <c r="H6" s="9" t="s">
        <v>3</v>
      </c>
      <c r="I6" s="60" t="s">
        <v>37</v>
      </c>
      <c r="J6" s="60"/>
      <c r="K6" s="60"/>
      <c r="L6" s="60"/>
      <c r="M6" s="60"/>
      <c r="N6" s="60"/>
      <c r="O6" s="60"/>
      <c r="P6" s="61"/>
      <c r="Q6" s="7"/>
    </row>
    <row r="7" spans="2:17">
      <c r="B7" s="4"/>
      <c r="C7" s="10" t="s">
        <v>4</v>
      </c>
      <c r="D7" s="62" t="s">
        <v>38</v>
      </c>
      <c r="E7" s="62"/>
      <c r="F7" s="63"/>
      <c r="G7" s="5"/>
      <c r="H7" s="10" t="s">
        <v>5</v>
      </c>
      <c r="I7" s="62" t="s">
        <v>41</v>
      </c>
      <c r="J7" s="62"/>
      <c r="K7" s="62"/>
      <c r="L7" s="62"/>
      <c r="M7" s="62"/>
      <c r="N7" s="62"/>
      <c r="O7" s="62"/>
      <c r="P7" s="63"/>
      <c r="Q7" s="7"/>
    </row>
    <row r="8" spans="2:17">
      <c r="B8" s="4"/>
      <c r="C8" s="10" t="s">
        <v>6</v>
      </c>
      <c r="D8" s="62" t="s">
        <v>39</v>
      </c>
      <c r="E8" s="62"/>
      <c r="F8" s="63"/>
      <c r="G8" s="5"/>
      <c r="H8" s="10" t="s">
        <v>7</v>
      </c>
      <c r="I8" s="62" t="s">
        <v>42</v>
      </c>
      <c r="J8" s="62"/>
      <c r="K8" s="62"/>
      <c r="L8" s="62"/>
      <c r="M8" s="62"/>
      <c r="N8" s="62"/>
      <c r="O8" s="62"/>
      <c r="P8" s="63"/>
      <c r="Q8" s="7"/>
    </row>
    <row r="9" spans="2:17">
      <c r="B9" s="4"/>
      <c r="C9" s="10" t="s">
        <v>8</v>
      </c>
      <c r="D9" s="62" t="s">
        <v>40</v>
      </c>
      <c r="E9" s="62"/>
      <c r="F9" s="63"/>
      <c r="G9" s="5"/>
      <c r="H9" s="10" t="s">
        <v>9</v>
      </c>
      <c r="I9" s="62" t="s">
        <v>43</v>
      </c>
      <c r="J9" s="62"/>
      <c r="K9" s="62"/>
      <c r="L9" s="62"/>
      <c r="M9" s="62"/>
      <c r="N9" s="62"/>
      <c r="O9" s="62"/>
      <c r="P9" s="63"/>
      <c r="Q9" s="7"/>
    </row>
    <row r="10" spans="2:17">
      <c r="B10" s="4"/>
      <c r="C10" s="68" t="s">
        <v>10</v>
      </c>
      <c r="D10" s="69"/>
      <c r="E10" s="69"/>
      <c r="F10" s="70"/>
      <c r="G10" s="5"/>
      <c r="H10" s="68" t="s">
        <v>10</v>
      </c>
      <c r="I10" s="69"/>
      <c r="J10" s="69"/>
      <c r="K10" s="69"/>
      <c r="L10" s="69"/>
      <c r="M10" s="69"/>
      <c r="N10" s="69"/>
      <c r="O10" s="69"/>
      <c r="P10" s="70"/>
      <c r="Q10" s="7"/>
    </row>
    <row r="11" spans="2:17">
      <c r="B11" s="4"/>
      <c r="C11" s="11"/>
      <c r="D11" s="62"/>
      <c r="E11" s="62"/>
      <c r="F11" s="63"/>
      <c r="G11" s="5"/>
      <c r="H11" s="11"/>
      <c r="I11" s="62"/>
      <c r="J11" s="62"/>
      <c r="K11" s="62"/>
      <c r="L11" s="62"/>
      <c r="M11" s="62"/>
      <c r="N11" s="62"/>
      <c r="O11" s="62"/>
      <c r="P11" s="63"/>
      <c r="Q11" s="7"/>
    </row>
    <row r="12" spans="2:17" ht="15.75" thickBot="1">
      <c r="B12" s="4"/>
      <c r="C12" s="12"/>
      <c r="D12" s="71"/>
      <c r="E12" s="71"/>
      <c r="F12" s="72"/>
      <c r="G12" s="5"/>
      <c r="H12" s="12"/>
      <c r="I12" s="71"/>
      <c r="J12" s="71"/>
      <c r="K12" s="71"/>
      <c r="L12" s="71"/>
      <c r="M12" s="71"/>
      <c r="N12" s="71"/>
      <c r="O12" s="71"/>
      <c r="P12" s="72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3" t="s">
        <v>17</v>
      </c>
      <c r="N14" s="73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52" t="str">
        <f>IF(D7&lt;&gt;"",D7,"")</f>
        <v>Jarno Lehtonen</v>
      </c>
      <c r="E15" s="74"/>
      <c r="F15" s="75" t="str">
        <f>IF(I7&lt;&gt;"",I7,"")</f>
        <v>Marek Viskman</v>
      </c>
      <c r="G15" s="76"/>
      <c r="H15" s="16">
        <v>8</v>
      </c>
      <c r="I15" s="17">
        <v>-6</v>
      </c>
      <c r="J15" s="17">
        <v>8</v>
      </c>
      <c r="K15" s="17">
        <v>-5</v>
      </c>
      <c r="L15" s="18">
        <v>-7</v>
      </c>
      <c r="M15" s="19">
        <f>IF(ISBLANK(H15),"",COUNTIF(H15:L15,"&gt;=0"))</f>
        <v>2</v>
      </c>
      <c r="N15" s="20">
        <f>IF(ISBLANK(H15),"",IF(LEFT(H15)="-",1,0)+IF(LEFT(I15)="-",1,0)+IF(LEFT(J15)="-",1,0)+IF(LEFT(K15)="-",1,0)+IF(LEFT(L15)="-",1,0))</f>
        <v>3</v>
      </c>
      <c r="O15" s="21" t="str">
        <f>IF(M15=3,1,"")</f>
        <v/>
      </c>
      <c r="P15" s="20">
        <f>IF(N15=3,1,"")</f>
        <v>1</v>
      </c>
      <c r="Q15" s="7"/>
    </row>
    <row r="16" spans="2:17">
      <c r="B16" s="4"/>
      <c r="C16" s="22" t="s">
        <v>21</v>
      </c>
      <c r="D16" s="64" t="str">
        <f>IF(D9&lt;&gt;"",D9,"")</f>
        <v>Juha Äänismaa</v>
      </c>
      <c r="E16" s="65"/>
      <c r="F16" s="66" t="str">
        <f>IF(I9&lt;&gt;"",I9,"")</f>
        <v>Raimond Einer</v>
      </c>
      <c r="G16" s="67"/>
      <c r="H16" s="23">
        <v>4</v>
      </c>
      <c r="I16" s="24">
        <v>5</v>
      </c>
      <c r="J16" s="24">
        <v>8</v>
      </c>
      <c r="K16" s="24"/>
      <c r="L16" s="25"/>
      <c r="M16" s="26">
        <f t="shared" ref="M16:M21" si="0">IF(ISBLANK(H16),"",COUNTIF(H16:L16,"&gt;=0"))</f>
        <v>3</v>
      </c>
      <c r="N16" s="27">
        <f t="shared" ref="N16:N20" si="1">IF(ISBLANK(H16),"",IF(LEFT(H16)="-",1,0)+IF(LEFT(I16)="-",1,0)+IF(LEFT(J16)="-",1,0)+IF(LEFT(K16)="-",1,0)+IF(LEFT(L16)="-",1,0))</f>
        <v>0</v>
      </c>
      <c r="O16" s="28">
        <f t="shared" ref="O16:P21" si="2">IF(M16=3,1,"")</f>
        <v>1</v>
      </c>
      <c r="P16" s="27" t="str">
        <f t="shared" si="2"/>
        <v/>
      </c>
      <c r="Q16" s="7"/>
    </row>
    <row r="17" spans="2:17">
      <c r="B17" s="4"/>
      <c r="C17" s="22" t="s">
        <v>22</v>
      </c>
      <c r="D17" s="64" t="str">
        <f>IF(D8&lt;&gt;"",D8,"")</f>
        <v>Kari Saarinen</v>
      </c>
      <c r="E17" s="65"/>
      <c r="F17" s="66" t="str">
        <f>IF(I8&lt;&gt;"",I8,"")</f>
        <v>Krister Erik Etulaid</v>
      </c>
      <c r="G17" s="67"/>
      <c r="H17" s="23">
        <v>-14</v>
      </c>
      <c r="I17" s="24">
        <v>2</v>
      </c>
      <c r="J17" s="24">
        <v>-5</v>
      </c>
      <c r="K17" s="24">
        <v>-11</v>
      </c>
      <c r="L17" s="25"/>
      <c r="M17" s="26">
        <f t="shared" si="0"/>
        <v>1</v>
      </c>
      <c r="N17" s="27">
        <f t="shared" si="1"/>
        <v>3</v>
      </c>
      <c r="O17" s="28" t="str">
        <f t="shared" si="2"/>
        <v/>
      </c>
      <c r="P17" s="27">
        <f t="shared" si="2"/>
        <v>1</v>
      </c>
      <c r="Q17" s="7"/>
    </row>
    <row r="18" spans="2:17">
      <c r="B18" s="4"/>
      <c r="C18" s="22" t="s">
        <v>23</v>
      </c>
      <c r="D18" s="64" t="str">
        <f>IF(D7&lt;&gt;"",D7,"")</f>
        <v>Jarno Lehtonen</v>
      </c>
      <c r="E18" s="65"/>
      <c r="F18" s="66" t="str">
        <f>IF(I9&lt;&gt;"",I9,"")</f>
        <v>Raimond Einer</v>
      </c>
      <c r="G18" s="67"/>
      <c r="H18" s="23">
        <v>6</v>
      </c>
      <c r="I18" s="24">
        <v>5</v>
      </c>
      <c r="J18" s="24">
        <v>-9</v>
      </c>
      <c r="K18" s="24">
        <v>6</v>
      </c>
      <c r="L18" s="25"/>
      <c r="M18" s="26">
        <f t="shared" si="0"/>
        <v>3</v>
      </c>
      <c r="N18" s="27">
        <f t="shared" si="1"/>
        <v>1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64" t="str">
        <f>IF(D8&lt;&gt;"",D8,"")</f>
        <v>Kari Saarinen</v>
      </c>
      <c r="E19" s="65"/>
      <c r="F19" s="66" t="str">
        <f>IF(I7&lt;&gt;"",I7,"")</f>
        <v>Marek Viskman</v>
      </c>
      <c r="G19" s="67"/>
      <c r="H19" s="23">
        <v>-8</v>
      </c>
      <c r="I19" s="24">
        <v>-11</v>
      </c>
      <c r="J19" s="24">
        <v>-5</v>
      </c>
      <c r="K19" s="24"/>
      <c r="L19" s="25"/>
      <c r="M19" s="26">
        <f t="shared" si="0"/>
        <v>0</v>
      </c>
      <c r="N19" s="27">
        <f t="shared" si="1"/>
        <v>3</v>
      </c>
      <c r="O19" s="28" t="str">
        <f t="shared" si="2"/>
        <v/>
      </c>
      <c r="P19" s="27">
        <f t="shared" si="2"/>
        <v>1</v>
      </c>
      <c r="Q19" s="7"/>
    </row>
    <row r="20" spans="2:17">
      <c r="B20" s="4"/>
      <c r="C20" s="22" t="s">
        <v>25</v>
      </c>
      <c r="D20" s="64" t="str">
        <f>IF(D9&lt;&gt;"",D9,"")</f>
        <v>Juha Äänismaa</v>
      </c>
      <c r="E20" s="65"/>
      <c r="F20" s="66" t="str">
        <f>IF(I8&lt;&gt;"",I8,"")</f>
        <v>Krister Erik Etulaid</v>
      </c>
      <c r="G20" s="67"/>
      <c r="H20" s="29">
        <v>-9</v>
      </c>
      <c r="I20" s="24">
        <v>2</v>
      </c>
      <c r="J20" s="24">
        <v>10</v>
      </c>
      <c r="K20" s="24">
        <v>7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26</v>
      </c>
      <c r="D21" s="77" t="str">
        <f>IF(D11&lt;&gt;"",D11 &amp; " / " &amp; D12,"")</f>
        <v/>
      </c>
      <c r="E21" s="78"/>
      <c r="F21" s="79" t="str">
        <f>IF(I11&lt;&gt;"",I11 &amp; " / " &amp; I12,"")</f>
        <v/>
      </c>
      <c r="G21" s="80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81" t="s">
        <v>27</v>
      </c>
      <c r="L22" s="82"/>
      <c r="M22" s="40">
        <f>COUNTIF(M15:M21,"=3")</f>
        <v>3</v>
      </c>
      <c r="N22" s="41">
        <f>COUNTIF(N15:N21,"=3")</f>
        <v>3</v>
      </c>
      <c r="O22" s="42">
        <f>SUM(O15:O21)</f>
        <v>3</v>
      </c>
      <c r="P22" s="43">
        <f>SUM(P15:P21)</f>
        <v>3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83" t="s">
        <v>32</v>
      </c>
      <c r="M24" s="83"/>
      <c r="N24" s="83"/>
      <c r="O24" s="83"/>
      <c r="P24" s="83"/>
      <c r="Q24" s="7"/>
    </row>
    <row r="25" spans="2:17" ht="21.75" thickBot="1">
      <c r="B25" s="4"/>
      <c r="C25" s="84" t="s">
        <v>33</v>
      </c>
      <c r="D25" s="84"/>
      <c r="E25" s="84"/>
      <c r="F25" s="84" t="s">
        <v>33</v>
      </c>
      <c r="G25" s="84"/>
      <c r="H25" s="84" t="s">
        <v>33</v>
      </c>
      <c r="I25" s="84"/>
      <c r="J25" s="84"/>
      <c r="K25" s="84"/>
      <c r="L25" s="85" t="s">
        <v>44</v>
      </c>
      <c r="M25" s="85"/>
      <c r="N25" s="85"/>
      <c r="O25" s="85"/>
      <c r="P25" s="85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2018-10-27T12:36:32Z</dcterms:modified>
</cp:coreProperties>
</file>