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</calcChain>
</file>

<file path=xl/sharedStrings.xml><?xml version="1.0" encoding="utf-8"?>
<sst xmlns="http://schemas.openxmlformats.org/spreadsheetml/2006/main" count="49" uniqueCount="44">
  <si>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</si>
  <si>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</si>
  <si>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</si>
  <si>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</si>
  <si>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</si>
  <si>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</si>
  <si>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</si>
  <si>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</si>
  <si>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</si>
  <si>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</si>
  <si>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</si>
  <si>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</si>
  <si>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</si>
  <si>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</si>
  <si>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</si>
  <si>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</si>
  <si>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</si>
  <si>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</si>
  <si>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</si>
  <si>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</si>
  <si>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</si>
  <si>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</si>
  <si>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</si>
  <si>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</si>
  <si>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</si>
  <si>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</si>
  <si>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</si>
  <si>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</si>
  <si>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</si>
  <si>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</si>
  <si>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</si>
  <si>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</si>
  <si>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</si>
  <si>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</si>
  <si>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</si>
  <si>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Markus Lassila</t>
  </si>
  <si>
    <t>Leo Kivelä</t>
  </si>
  <si>
    <t>Teemu Oinas</t>
  </si>
  <si>
    <t>Taavi Raidmets</t>
  </si>
  <si>
    <t>Anatoli Lans</t>
  </si>
  <si>
    <t>Peeter Viigimets</t>
  </si>
  <si>
    <t>Suomi 9 - Eesti 9</t>
  </si>
  <si>
    <t>Suomi 9</t>
  </si>
  <si>
    <t>Eesti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</si>
</sst>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I20" sqref="I20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41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42</v>
      </c>
      <c r="E6" s="84"/>
      <c r="F6" s="85"/>
      <c r="G6" s="5"/>
      <c r="H6" s="9" t="s">
        <v>3</v>
      </c>
      <c r="I6" s="84" t="s">
        <v>43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35</v>
      </c>
      <c r="E7" s="66"/>
      <c r="F7" s="67"/>
      <c r="G7" s="5"/>
      <c r="H7" s="10" t="s">
        <v>5</v>
      </c>
      <c r="I7" s="66" t="s">
        <v>38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36</v>
      </c>
      <c r="E8" s="66"/>
      <c r="F8" s="67"/>
      <c r="G8" s="5"/>
      <c r="H8" s="10" t="s">
        <v>7</v>
      </c>
      <c r="I8" s="66" t="s">
        <v>39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37</v>
      </c>
      <c r="E9" s="66"/>
      <c r="F9" s="67"/>
      <c r="G9" s="5"/>
      <c r="H9" s="10" t="s">
        <v>9</v>
      </c>
      <c r="I9" s="66" t="s">
        <v>40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Markus Lassila</v>
      </c>
      <c r="E15" s="72"/>
      <c r="F15" s="73" t="str">
        <f>IF(I7&lt;&gt;"",I7,"")</f>
        <v>Taavi Raidmets</v>
      </c>
      <c r="G15" s="74"/>
      <c r="H15" s="16">
        <v>-10</v>
      </c>
      <c r="I15" s="17">
        <v>12</v>
      </c>
      <c r="J15" s="17">
        <v>6</v>
      </c>
      <c r="K15" s="17">
        <v>3</v>
      </c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1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Teemu Oinas</v>
      </c>
      <c r="E16" s="60"/>
      <c r="F16" s="61" t="str">
        <f>IF(I9&lt;&gt;"",I9,"")</f>
        <v>Peeter Viigimets</v>
      </c>
      <c r="G16" s="62"/>
      <c r="H16" s="23">
        <v>8</v>
      </c>
      <c r="I16" s="24">
        <v>-9</v>
      </c>
      <c r="J16" s="24">
        <v>9</v>
      </c>
      <c r="K16" s="24">
        <v>6</v>
      </c>
      <c r="L16" s="25"/>
      <c r="M16" s="26">
        <f t="shared" ref="M16:M21" si="0">IF(ISBLANK(H16),"",COUNTIF(H16:L16,"&gt;=0"))</f>
        <v>3</v>
      </c>
      <c r="N16" s="27">
        <f t="shared" ref="N16:N20" si="1">IF(ISBLANK(H16),"",IF(LEFT(H16)="-",1,0)+IF(LEFT(I16)="-",1,0)+IF(LEFT(J16)="-",1,0)+IF(LEFT(K16)="-",1,0)+IF(LEFT(L16)="-",1,0))</f>
        <v>1</v>
      </c>
      <c r="O16" s="28">
        <f t="shared" ref="O16:P21" si="2">IF(M16=3,1,"")</f>
        <v>1</v>
      </c>
      <c r="P16" s="27" t="str">
        <f t="shared" si="2"/>
        <v/>
      </c>
      <c r="Q16" s="7"/>
    </row>
    <row r="17" spans="2:17">
      <c r="B17" s="4"/>
      <c r="C17" s="22" t="s">
        <v>22</v>
      </c>
      <c r="D17" s="59" t="str">
        <f>IF(D8&lt;&gt;"",D8,"")</f>
        <v>Leo Kivelä</v>
      </c>
      <c r="E17" s="60"/>
      <c r="F17" s="61" t="str">
        <f>IF(I8&lt;&gt;"",I8,"")</f>
        <v>Anatoli Lans</v>
      </c>
      <c r="G17" s="62"/>
      <c r="H17" s="23">
        <v>8</v>
      </c>
      <c r="I17" s="24">
        <v>-7</v>
      </c>
      <c r="J17" s="24">
        <v>5</v>
      </c>
      <c r="K17" s="24">
        <v>6</v>
      </c>
      <c r="L17" s="25"/>
      <c r="M17" s="26">
        <f t="shared" si="0"/>
        <v>3</v>
      </c>
      <c r="N17" s="27">
        <f t="shared" si="1"/>
        <v>1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Markus Lassila</v>
      </c>
      <c r="E18" s="60"/>
      <c r="F18" s="61" t="str">
        <f>IF(I9&lt;&gt;"",I9,"")</f>
        <v>Peeter Viigimets</v>
      </c>
      <c r="G18" s="62"/>
      <c r="H18" s="23">
        <v>9</v>
      </c>
      <c r="I18" s="24">
        <v>5</v>
      </c>
      <c r="J18" s="24">
        <v>7</v>
      </c>
      <c r="K18" s="24"/>
      <c r="L18" s="25"/>
      <c r="M18" s="26">
        <f t="shared" si="0"/>
        <v>3</v>
      </c>
      <c r="N18" s="27">
        <f t="shared" si="1"/>
        <v>0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Leo Kivelä</v>
      </c>
      <c r="E19" s="60"/>
      <c r="F19" s="61" t="str">
        <f>IF(I7&lt;&gt;"",I7,"")</f>
        <v>Taavi Raidmets</v>
      </c>
      <c r="G19" s="62"/>
      <c r="H19" s="23">
        <v>6</v>
      </c>
      <c r="I19" s="24">
        <v>7</v>
      </c>
      <c r="J19" s="24">
        <v>7</v>
      </c>
      <c r="K19" s="24"/>
      <c r="L19" s="25"/>
      <c r="M19" s="26">
        <f t="shared" si="0"/>
        <v>3</v>
      </c>
      <c r="N19" s="27">
        <f t="shared" si="1"/>
        <v>0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Teemu Oinas</v>
      </c>
      <c r="E20" s="60"/>
      <c r="F20" s="61" t="str">
        <f>IF(I8&lt;&gt;"",I8,"")</f>
        <v>Anatoli Lans</v>
      </c>
      <c r="G20" s="62"/>
      <c r="H20" s="29">
        <v>5</v>
      </c>
      <c r="I20" s="24">
        <v>-9</v>
      </c>
      <c r="J20" s="24">
        <v>8</v>
      </c>
      <c r="K20" s="24">
        <v>2</v>
      </c>
      <c r="L20" s="25"/>
      <c r="M20" s="26">
        <f t="shared" si="0"/>
        <v>3</v>
      </c>
      <c r="N20" s="27">
        <f t="shared" si="1"/>
        <v>1</v>
      </c>
      <c r="O20" s="28">
        <f t="shared" si="2"/>
        <v>1</v>
      </c>
      <c r="P20" s="27" t="str">
        <f t="shared" si="2"/>
        <v/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6</v>
      </c>
      <c r="N22" s="41">
        <f>COUNTIF(N15:N21,"=3")</f>
        <v>0</v>
      </c>
      <c r="O22" s="42">
        <f>SUM(O15:O21)</f>
        <v>6</v>
      </c>
      <c r="P22" s="43">
        <f>SUM(P15:P21)</f>
        <v>0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">
        <v>42</v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2018-10-27T12:23:36Z</dcterms:modified>
</cp:coreProperties>
</file>