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5" activeTab="5"/>
  </bookViews>
  <sheets>
    <sheet name="Osallistujat" sheetId="1" r:id="rId1"/>
    <sheet name="Tulokset" sheetId="2" r:id="rId2"/>
    <sheet name="Aikataulu" sheetId="3" r:id="rId3"/>
    <sheet name="MK" sheetId="4" r:id="rId4"/>
    <sheet name="MK_jatko" sheetId="5" r:id="rId5"/>
    <sheet name="M1900" sheetId="6" r:id="rId6"/>
    <sheet name="M1900_jatko" sheetId="7" r:id="rId7"/>
    <sheet name="M1750" sheetId="8" r:id="rId8"/>
    <sheet name="M1750_jatko" sheetId="9" r:id="rId9"/>
    <sheet name="M1660" sheetId="10" r:id="rId10"/>
    <sheet name="M1660_jatko" sheetId="11" r:id="rId11"/>
    <sheet name="M1570" sheetId="12" r:id="rId12"/>
    <sheet name="M1570_jatko" sheetId="13" r:id="rId13"/>
    <sheet name="M1450" sheetId="14" r:id="rId14"/>
    <sheet name="M1450_jatko" sheetId="15" r:id="rId15"/>
    <sheet name="M1290" sheetId="16" r:id="rId16"/>
    <sheet name="M1290_jatko" sheetId="17" r:id="rId17"/>
    <sheet name="TAS" sheetId="18" r:id="rId18"/>
    <sheet name="TAS-NP" sheetId="19" r:id="rId19"/>
  </sheets>
  <definedNames>
    <definedName name="_xlnm._FilterDatabase" localSheetId="0" hidden="1">'Osallistujat'!$B$4:$K$1880</definedName>
    <definedName name="_xlfn_COUNTIFS">NA()</definedName>
    <definedName name="_xlnm.Print_Area" localSheetId="16">'M1290_jatko'!$A$1:$F$10</definedName>
    <definedName name="_xlnm.Print_Area" localSheetId="14">'M1450_jatko'!$A$1:$F$10</definedName>
    <definedName name="_xlnm.Print_Area" localSheetId="12">'M1570_jatko'!$A$1:$F$10</definedName>
    <definedName name="_xlnm.Print_Area" localSheetId="10">'M1660_jatko'!$A$1:$F$10</definedName>
    <definedName name="_xlnm.Print_Area" localSheetId="8">'M1750_jatko'!$A$1:$F$10</definedName>
    <definedName name="_xlnm.Print_Area" localSheetId="6">'M1900_jatko'!$A$1:$F$10</definedName>
    <definedName name="_xlnm.Print_Area" localSheetId="4">'MK_jatko'!$A$1:$F$10</definedName>
    <definedName name="_xlnm.Print_Area" localSheetId="0">'Osallistujat'!$B$4:$H$90</definedName>
    <definedName name="_xlnm.Print_Area" localSheetId="17">'TAS'!$A$1:$I$41</definedName>
    <definedName name="_xlnm.Print_Area" localSheetId="18">'TAS-NP'!$A$1:$I$41</definedName>
  </definedNames>
  <calcPr fullCalcOnLoad="1"/>
</workbook>
</file>

<file path=xl/sharedStrings.xml><?xml version="1.0" encoding="utf-8"?>
<sst xmlns="http://schemas.openxmlformats.org/spreadsheetml/2006/main" count="6489" uniqueCount="2329">
  <si>
    <t>Pietarila Asko</t>
  </si>
  <si>
    <t>Pietarila Niko</t>
  </si>
  <si>
    <t>Pietarinen Marko</t>
  </si>
  <si>
    <t>Pietilä Kari</t>
  </si>
  <si>
    <t>Pietilä Marko</t>
  </si>
  <si>
    <t>Pietiläinen Juhani</t>
  </si>
  <si>
    <t>Pihajoki Niko</t>
  </si>
  <si>
    <t>Pihajoki Vesa</t>
  </si>
  <si>
    <t>Pihelgas Linda</t>
  </si>
  <si>
    <t>Pihkala Arttu</t>
  </si>
  <si>
    <t>Pihkala Kimmo</t>
  </si>
  <si>
    <t>Piirainen Aapo</t>
  </si>
  <si>
    <t>Piirainen Oska</t>
  </si>
  <si>
    <t>Piironen Olli</t>
  </si>
  <si>
    <t>Pikkarainen Joonas</t>
  </si>
  <si>
    <t>Pikkarainen Jussi</t>
  </si>
  <si>
    <t>Pikkarainen Jyrki</t>
  </si>
  <si>
    <t>Pikkarainen Kari</t>
  </si>
  <si>
    <t>Pippuri Juhani</t>
  </si>
  <si>
    <t>Pirhonen Elina</t>
  </si>
  <si>
    <t>Pitkänen Akseli</t>
  </si>
  <si>
    <t>Pitkänen Harri</t>
  </si>
  <si>
    <t>Pitkänen Tatu</t>
  </si>
  <si>
    <t>Pitkänen Terho</t>
  </si>
  <si>
    <t>Pitkänen Toni</t>
  </si>
  <si>
    <t>Pohjola Mikko</t>
  </si>
  <si>
    <t>Pohjolainen Magnus</t>
  </si>
  <si>
    <t>Åsa IF</t>
  </si>
  <si>
    <t>Pohjolainen Tomi</t>
  </si>
  <si>
    <t>Pohjonen Kimmo</t>
  </si>
  <si>
    <t>Pokki Simo</t>
  </si>
  <si>
    <t>Polamo Tatu</t>
  </si>
  <si>
    <t>Porkola Aleksi</t>
  </si>
  <si>
    <t>Porkola Santeri</t>
  </si>
  <si>
    <t>Porra Max</t>
  </si>
  <si>
    <t>Portfors Kai Kent</t>
  </si>
  <si>
    <t>Posti Aleksi</t>
  </si>
  <si>
    <t>Posti Antti</t>
  </si>
  <si>
    <t>Posti Ilpo</t>
  </si>
  <si>
    <t>Potila Timo</t>
  </si>
  <si>
    <t>Potiris Rafail</t>
  </si>
  <si>
    <t>Poutanen Juho</t>
  </si>
  <si>
    <t>Pukari Santeri</t>
  </si>
  <si>
    <t>Pulkkinen Jyri</t>
  </si>
  <si>
    <t>Punnonen Henrika</t>
  </si>
  <si>
    <t>Punnonen Petter</t>
  </si>
  <si>
    <t>Puolakanaho Markku</t>
  </si>
  <si>
    <t>Puotiniemi Markus</t>
  </si>
  <si>
    <t>Puranen Erkki</t>
  </si>
  <si>
    <t>Purho Valto</t>
  </si>
  <si>
    <t>Purma Ville</t>
  </si>
  <si>
    <t>Puska Timo</t>
  </si>
  <si>
    <t>Putila Pertti</t>
  </si>
  <si>
    <t>Putila Santeri</t>
  </si>
  <si>
    <t>Puusepp Sandra</t>
  </si>
  <si>
    <t>Puustinen Usko</t>
  </si>
  <si>
    <t>Pykäläaho Jarkko</t>
  </si>
  <si>
    <t>Pylkkänen Mika</t>
  </si>
  <si>
    <t>Püvi Peeter</t>
  </si>
  <si>
    <t>Pyykkö Sami</t>
  </si>
  <si>
    <t>Pyykkö Toni</t>
  </si>
  <si>
    <t>Pyykölä Julia</t>
  </si>
  <si>
    <t>Pått Jonas</t>
  </si>
  <si>
    <t>Päiviö Frank</t>
  </si>
  <si>
    <t>Pärn Tomi</t>
  </si>
  <si>
    <t>Pärssinen Janne</t>
  </si>
  <si>
    <t>Pääkkö Alice</t>
  </si>
  <si>
    <t>Pääkkö Risto</t>
  </si>
  <si>
    <t>Kiikun pp</t>
  </si>
  <si>
    <t>Pöder Kuido</t>
  </si>
  <si>
    <t>Pöllänen Jesse</t>
  </si>
  <si>
    <t>Pöllänen Teemu</t>
  </si>
  <si>
    <t>Pöllänen Vesa</t>
  </si>
  <si>
    <t>Pönniö Otto</t>
  </si>
  <si>
    <t>Pöri Arttu</t>
  </si>
  <si>
    <t>Pöri Heikki</t>
  </si>
  <si>
    <t>Rahikainen Joni</t>
  </si>
  <si>
    <t>Rahikainen Jussi</t>
  </si>
  <si>
    <t>Raiski Seppo</t>
  </si>
  <si>
    <t>Rajahalme Emil</t>
  </si>
  <si>
    <t>Rajala Pasi</t>
  </si>
  <si>
    <t>Rajala Roope</t>
  </si>
  <si>
    <t>Rajala Santtu</t>
  </si>
  <si>
    <t>Rakkolainen Jouko</t>
  </si>
  <si>
    <t>Ramstedt Axel</t>
  </si>
  <si>
    <t>Ramstedt Robin</t>
  </si>
  <si>
    <t>Randlaht Rose-Marii</t>
  </si>
  <si>
    <t>Ranki Jaakko</t>
  </si>
  <si>
    <t>Ranta Eemeli</t>
  </si>
  <si>
    <t>Ranta Emil</t>
  </si>
  <si>
    <t>Ranta Ida</t>
  </si>
  <si>
    <t>Ranta Juha</t>
  </si>
  <si>
    <t>Ranta Suvi</t>
  </si>
  <si>
    <t>Rantakeisu Eeli</t>
  </si>
  <si>
    <t>Rantala Markku</t>
  </si>
  <si>
    <t>Rantanen Markus</t>
  </si>
  <si>
    <t>Rantanen Petri</t>
  </si>
  <si>
    <t>Rantanen Ville</t>
  </si>
  <si>
    <t>Rantatulkkila Emil</t>
  </si>
  <si>
    <t>Rantatulkkila Jesper</t>
  </si>
  <si>
    <t>Rantatulkkila Petri</t>
  </si>
  <si>
    <t>Rantchukoff Felix</t>
  </si>
  <si>
    <t>Rasimus Kimmo</t>
  </si>
  <si>
    <t>Rasinen Asko</t>
  </si>
  <si>
    <t>Raumanni Jukka</t>
  </si>
  <si>
    <t>Raunio Jukka</t>
  </si>
  <si>
    <t>Raut Biranjan</t>
  </si>
  <si>
    <t>Rautalin Jyrki</t>
  </si>
  <si>
    <t>Rautalin Taneli</t>
  </si>
  <si>
    <t>Rautell Jarkko</t>
  </si>
  <si>
    <t>Rauvola Anne</t>
  </si>
  <si>
    <t>Rauvola Juhani</t>
  </si>
  <si>
    <t>Rebin Ahmad</t>
  </si>
  <si>
    <t>Rehn Maximilian</t>
  </si>
  <si>
    <t>Reijola Timo</t>
  </si>
  <si>
    <t>Reiman Markku</t>
  </si>
  <si>
    <t>Reiman Seppo</t>
  </si>
  <si>
    <t>Reinikainen Erkki</t>
  </si>
  <si>
    <t>Reiter Penny</t>
  </si>
  <si>
    <t>Relander Janne</t>
  </si>
  <si>
    <t>Remes Isabella</t>
  </si>
  <si>
    <t>Remes Wille</t>
  </si>
  <si>
    <t>Remonen Oliver</t>
  </si>
  <si>
    <t>Remonen Saga</t>
  </si>
  <si>
    <t>Repetti Vesa-Matti</t>
  </si>
  <si>
    <t>Repo Rasmus</t>
  </si>
  <si>
    <t>Repo Roni</t>
  </si>
  <si>
    <t>Repo Sami</t>
  </si>
  <si>
    <t>Ridal Toivo</t>
  </si>
  <si>
    <t>Ridal Uno</t>
  </si>
  <si>
    <t>Riihimäki Vesamatti</t>
  </si>
  <si>
    <t>Riikonen Jari</t>
  </si>
  <si>
    <t>Riipinen Petri</t>
  </si>
  <si>
    <t>Rimpiläinen Juha</t>
  </si>
  <si>
    <t>Rinas Sergei</t>
  </si>
  <si>
    <t>Rintakumpu Ossi</t>
  </si>
  <si>
    <t>Rintala Kristoffer</t>
  </si>
  <si>
    <t>Riquet Johannes</t>
  </si>
  <si>
    <t>Risku Jarkko</t>
  </si>
  <si>
    <t>Rissanen Elli</t>
  </si>
  <si>
    <t>Rissanen Ilkka</t>
  </si>
  <si>
    <t>Rissanen Jarmo</t>
  </si>
  <si>
    <t>VehVi</t>
  </si>
  <si>
    <t>Rissanen Lasse</t>
  </si>
  <si>
    <t>Rissanen Patrik</t>
  </si>
  <si>
    <t>Rissanen Pertti</t>
  </si>
  <si>
    <t>Rissanen Unto</t>
  </si>
  <si>
    <t>Ristikartano Jukka</t>
  </si>
  <si>
    <t>Ristiluoma Aleksi</t>
  </si>
  <si>
    <t>Ritalahti Pentti</t>
  </si>
  <si>
    <t>Ritanummi Pertti</t>
  </si>
  <si>
    <t>Riukka Esko</t>
  </si>
  <si>
    <t>Rivala Armas</t>
  </si>
  <si>
    <t>Rivasto Birgitta</t>
  </si>
  <si>
    <t>Rivasto Eelis</t>
  </si>
  <si>
    <t>Robbins Barry</t>
  </si>
  <si>
    <t>Robbins Silva</t>
  </si>
  <si>
    <t>Rodriguez Andre</t>
  </si>
  <si>
    <t>Rodriguez Jaime</t>
  </si>
  <si>
    <t>Rodriguez Jancarlo</t>
  </si>
  <si>
    <t>Roivas Seppo</t>
  </si>
  <si>
    <t>Rolig Emma</t>
  </si>
  <si>
    <t>Romppanen Johannes</t>
  </si>
  <si>
    <t>Roos Kasper</t>
  </si>
  <si>
    <t>Roosve Sirli</t>
  </si>
  <si>
    <t>Rope Mikael</t>
  </si>
  <si>
    <t>Ropponen Olli</t>
  </si>
  <si>
    <t>Rosenback Hans</t>
  </si>
  <si>
    <t>Rosenqvist Jonathan</t>
  </si>
  <si>
    <t>Rosenqvist Reijo</t>
  </si>
  <si>
    <t>Rossi Juha</t>
  </si>
  <si>
    <t>Rosten Ari</t>
  </si>
  <si>
    <t>Rosvall Matti</t>
  </si>
  <si>
    <t>Roth Anders</t>
  </si>
  <si>
    <t>Roth Henrik</t>
  </si>
  <si>
    <t>Roth Tony</t>
  </si>
  <si>
    <t>Rueter Henry</t>
  </si>
  <si>
    <t>Rueter William</t>
  </si>
  <si>
    <t>Ruhtila Jasmiina</t>
  </si>
  <si>
    <t>Rundberg Torvald</t>
  </si>
  <si>
    <t>Ruohonen Jere</t>
  </si>
  <si>
    <t>Polttimo</t>
  </si>
  <si>
    <t>Ruohonen Sami</t>
  </si>
  <si>
    <t>Ruokolainen Juha</t>
  </si>
  <si>
    <t>Ruokolainen Vilho</t>
  </si>
  <si>
    <t>Ruotsala Jarmo</t>
  </si>
  <si>
    <t>Ruotsalainen Topi</t>
  </si>
  <si>
    <t>Ruskelin Osmo</t>
  </si>
  <si>
    <t>Ruuskanen Jani</t>
  </si>
  <si>
    <t>Ruuskanen Jari</t>
  </si>
  <si>
    <t>Rytkönen Mikael</t>
  </si>
  <si>
    <t>Ryynänen Jussi</t>
  </si>
  <si>
    <t>Ryynänen Pekka</t>
  </si>
  <si>
    <t>Ryynänen Ville</t>
  </si>
  <si>
    <t>Ryzhenkov Alexey</t>
  </si>
  <si>
    <t>Räisänen Andrei</t>
  </si>
  <si>
    <t>Räisänen Osmo</t>
  </si>
  <si>
    <t>Räsänen Aleksi</t>
  </si>
  <si>
    <t>Räsänen Elmo</t>
  </si>
  <si>
    <t>Räsänen Hannu</t>
  </si>
  <si>
    <t>Räsänen Kari</t>
  </si>
  <si>
    <t>Räsänen Mika</t>
  </si>
  <si>
    <t>Räsänen Pekka</t>
  </si>
  <si>
    <t>Röblom Benny</t>
  </si>
  <si>
    <t>Rönkkö Ismo</t>
  </si>
  <si>
    <t>Rönkkö Niilo</t>
  </si>
  <si>
    <t>Rönkä Antti</t>
  </si>
  <si>
    <t>AsRa</t>
  </si>
  <si>
    <t>Röpelinen Janne</t>
  </si>
  <si>
    <t>Saajoranta Tero</t>
  </si>
  <si>
    <t>Saapunki Jouni</t>
  </si>
  <si>
    <t>Saaremäe Rivo</t>
  </si>
  <si>
    <t>Saarenpää Jani</t>
  </si>
  <si>
    <t>Saari Janne</t>
  </si>
  <si>
    <t>Saari Joona</t>
  </si>
  <si>
    <t>Saarialho Kaarina</t>
  </si>
  <si>
    <t>Saarialho Marianna</t>
  </si>
  <si>
    <t>Saarialho Veli-Matti</t>
  </si>
  <si>
    <t>Saarinen Kari</t>
  </si>
  <si>
    <t>Saarinen Mikko</t>
  </si>
  <si>
    <t>Saarnilehto Ilkka</t>
  </si>
  <si>
    <t>Sahla Kari</t>
  </si>
  <si>
    <t>Sahlman Eino</t>
  </si>
  <si>
    <t>Sairanen Oskari</t>
  </si>
  <si>
    <t>Sairanen Paavo</t>
  </si>
  <si>
    <t>Sakari Timo</t>
  </si>
  <si>
    <t>Saksi Timo</t>
  </si>
  <si>
    <t>Salakari Eemil</t>
  </si>
  <si>
    <t>Salmela Seppo</t>
  </si>
  <si>
    <t>Salminen Jukka-Pekka</t>
  </si>
  <si>
    <t>Salminen Leo</t>
  </si>
  <si>
    <t>Salminen Severi</t>
  </si>
  <si>
    <t>Salminen Valtteri</t>
  </si>
  <si>
    <t>Salminen Ville-Eemeli</t>
  </si>
  <si>
    <t>Salmivaara Jorma</t>
  </si>
  <si>
    <t>Salo Risto</t>
  </si>
  <si>
    <t>Salo Timo</t>
  </si>
  <si>
    <t>Salokannel Henri</t>
  </si>
  <si>
    <t>Salokannel Pekka</t>
  </si>
  <si>
    <t>Salonen Anna</t>
  </si>
  <si>
    <t>Salonen Raimo</t>
  </si>
  <si>
    <t>Saloniemi Jussi</t>
  </si>
  <si>
    <t>Sandell Toni</t>
  </si>
  <si>
    <t>Sandström Henry</t>
  </si>
  <si>
    <t>Sandström Per</t>
  </si>
  <si>
    <t>Sandås Martin</t>
  </si>
  <si>
    <t>Santala Raija</t>
  </si>
  <si>
    <t>Saransalmi Jussi</t>
  </si>
  <si>
    <t>Saranszky Csaba</t>
  </si>
  <si>
    <t>Sassi Harri</t>
  </si>
  <si>
    <t>Saukko Lauri</t>
  </si>
  <si>
    <t>Saunamäki Rauli</t>
  </si>
  <si>
    <t>Saveljev Sergey</t>
  </si>
  <si>
    <t>Russia</t>
  </si>
  <si>
    <t>Savilaakso Keijo</t>
  </si>
  <si>
    <t>Savolainen Erno</t>
  </si>
  <si>
    <t>Savolainen Valto</t>
  </si>
  <si>
    <t>Savonen Nikke</t>
  </si>
  <si>
    <t>Schaupp Janne</t>
  </si>
  <si>
    <t>Schiewek Nick</t>
  </si>
  <si>
    <t>Schnabel Leon</t>
  </si>
  <si>
    <t>Schoenborn Benedikt</t>
  </si>
  <si>
    <t>Schuepbach Johanna</t>
  </si>
  <si>
    <t>Schüpbach Alex</t>
  </si>
  <si>
    <t>Segercrantz Arthur</t>
  </si>
  <si>
    <t>Seikkula Marko</t>
  </si>
  <si>
    <t>Seilonen Tino</t>
  </si>
  <si>
    <t>Seiro Heikki</t>
  </si>
  <si>
    <t>Seitz Miro</t>
  </si>
  <si>
    <t>Selonen Tomi</t>
  </si>
  <si>
    <t>Semjonov Nikolai</t>
  </si>
  <si>
    <t>Sepamägi Madis</t>
  </si>
  <si>
    <t>Seppälä Ari</t>
  </si>
  <si>
    <t>Seppälä Marko</t>
  </si>
  <si>
    <t>Seppänen Alexandra</t>
  </si>
  <si>
    <t>Seppänen Juho</t>
  </si>
  <si>
    <t>Seppänen Lauri</t>
  </si>
  <si>
    <t>Seppänen Matti</t>
  </si>
  <si>
    <t>Serlo Harry</t>
  </si>
  <si>
    <t>Sevalkina Sofia</t>
  </si>
  <si>
    <t>Shah Said</t>
  </si>
  <si>
    <t>Shepetov Andrey</t>
  </si>
  <si>
    <t>Shubin Andrey</t>
  </si>
  <si>
    <t>Sid Robin</t>
  </si>
  <si>
    <t>Sidoroff Tommi</t>
  </si>
  <si>
    <t>Siekkinen Jarmo</t>
  </si>
  <si>
    <t>Sihvo Hannu</t>
  </si>
  <si>
    <t>Sihvo-Barranco Elias</t>
  </si>
  <si>
    <t>Sihvonen Tuomo</t>
  </si>
  <si>
    <t>Siikavirta Anna</t>
  </si>
  <si>
    <t>Siispool Karli</t>
  </si>
  <si>
    <t>Siitari Aki</t>
  </si>
  <si>
    <t>Siitari Jari</t>
  </si>
  <si>
    <t>Siitonen Kauko</t>
  </si>
  <si>
    <t>Siitonen Oiva</t>
  </si>
  <si>
    <t>Siivo Petri</t>
  </si>
  <si>
    <t>Siket-Szasz Peter</t>
  </si>
  <si>
    <t>Siljuk Jegor</t>
  </si>
  <si>
    <t>Silkin Daniel</t>
  </si>
  <si>
    <t>Simelius Erkki</t>
  </si>
  <si>
    <t>Similä Elias</t>
  </si>
  <si>
    <t>Simola Juuso</t>
  </si>
  <si>
    <t>Simola Otto</t>
  </si>
  <si>
    <t>Simola Pentti</t>
  </si>
  <si>
    <t>Tähti</t>
  </si>
  <si>
    <t>Simola Tobias</t>
  </si>
  <si>
    <t>Sinishin Alisa</t>
  </si>
  <si>
    <t>Sinishin Sofia</t>
  </si>
  <si>
    <t>Sipola Marjaana</t>
  </si>
  <si>
    <t>Sipola Pasi</t>
  </si>
  <si>
    <t>Sirel Andrei</t>
  </si>
  <si>
    <t>Sirén Ari-Pekka</t>
  </si>
  <si>
    <t>Siren Nea</t>
  </si>
  <si>
    <t>Siren Piritta</t>
  </si>
  <si>
    <t>Siven Arto</t>
  </si>
  <si>
    <t>Siven Mikael</t>
  </si>
  <si>
    <t>Siven Reijo</t>
  </si>
  <si>
    <t>Sjöholm Mikael</t>
  </si>
  <si>
    <t>Sjösten Simon</t>
  </si>
  <si>
    <t>Skarin Vladimir</t>
  </si>
  <si>
    <t>Skog Marie-Louise</t>
  </si>
  <si>
    <t>Skogberg Matti</t>
  </si>
  <si>
    <t>Skogberg Pietari</t>
  </si>
  <si>
    <t>Skåtar Emil</t>
  </si>
  <si>
    <t>Skåtar Isak</t>
  </si>
  <si>
    <t>Skåtar Ville</t>
  </si>
  <si>
    <t>Slesar Tomas</t>
  </si>
  <si>
    <t>Smirnov Aleksander</t>
  </si>
  <si>
    <t>Smulter Kristoffer</t>
  </si>
  <si>
    <t>Snell Christian</t>
  </si>
  <si>
    <t>Soine Samuli</t>
  </si>
  <si>
    <t>Soine Toni</t>
  </si>
  <si>
    <t>Soini Esa</t>
  </si>
  <si>
    <t>Somervuori Jukka</t>
  </si>
  <si>
    <t>Sonntag Sam</t>
  </si>
  <si>
    <t>Sontag Kai</t>
  </si>
  <si>
    <t>Sopanen Eduard</t>
  </si>
  <si>
    <t>Sopanen Joonas</t>
  </si>
  <si>
    <t>Sorakunnas Eero</t>
  </si>
  <si>
    <t>Sorvisto Mika</t>
  </si>
  <si>
    <t>Soult Max</t>
  </si>
  <si>
    <t>Stefanov Ilia</t>
  </si>
  <si>
    <t>Stenberg Tomi</t>
  </si>
  <si>
    <t>Stenfors Marcus</t>
  </si>
  <si>
    <t>Stenfors Mats</t>
  </si>
  <si>
    <t>Stenfors Ove</t>
  </si>
  <si>
    <t>Stenfors Patrick</t>
  </si>
  <si>
    <t>Stenholm Tom</t>
  </si>
  <si>
    <t>Stolt Leevi</t>
  </si>
  <si>
    <t>Strahlendorf Gerd</t>
  </si>
  <si>
    <t>Strahlendorff Gerd</t>
  </si>
  <si>
    <t>Ström Börje</t>
  </si>
  <si>
    <t>Ström Erik</t>
  </si>
  <si>
    <t>Ström Viktor</t>
  </si>
  <si>
    <t>Strömfors Hans</t>
  </si>
  <si>
    <t>Sturesson Magnus</t>
  </si>
  <si>
    <t>Enskede BoPS</t>
  </si>
  <si>
    <t>Sturm Ulrich</t>
  </si>
  <si>
    <t>Suhonen Kari</t>
  </si>
  <si>
    <t>Suhonen Marko</t>
  </si>
  <si>
    <t>Suihko Ismo</t>
  </si>
  <si>
    <t>Suikkanen Ari</t>
  </si>
  <si>
    <t>Suikkanen Selma</t>
  </si>
  <si>
    <t>Suimets Annigrete</t>
  </si>
  <si>
    <t>Sundvik David</t>
  </si>
  <si>
    <t>Suomi Juha</t>
  </si>
  <si>
    <t>Suominen Henri</t>
  </si>
  <si>
    <t>Suominen Henri-Mikael</t>
  </si>
  <si>
    <t>Suominen Juha</t>
  </si>
  <si>
    <t>Suominen Mauri</t>
  </si>
  <si>
    <t>Suominen Petteri</t>
  </si>
  <si>
    <t>Suominen Risto</t>
  </si>
  <si>
    <t>Suominen Sami</t>
  </si>
  <si>
    <t>Suoniemi Roni</t>
  </si>
  <si>
    <t>Suopanki Kati</t>
  </si>
  <si>
    <t>Suotmaa Juha</t>
  </si>
  <si>
    <t>Supperi Pasi</t>
  </si>
  <si>
    <t>Surakka Miikka</t>
  </si>
  <si>
    <t>Surakka Sami</t>
  </si>
  <si>
    <t>Suutari Jari</t>
  </si>
  <si>
    <t>Suutari Pekka</t>
  </si>
  <si>
    <t>Suutarinen Matti</t>
  </si>
  <si>
    <t>Suvanto Ari</t>
  </si>
  <si>
    <t>Suvanto Juhani</t>
  </si>
  <si>
    <t>Suvanto Leila</t>
  </si>
  <si>
    <t>Svensk Roland</t>
  </si>
  <si>
    <t>Syrjänen Tapio</t>
  </si>
  <si>
    <t>Söderberg Roger</t>
  </si>
  <si>
    <t>Söderberg Stefan</t>
  </si>
  <si>
    <t>Söderblom Torbjörn</t>
  </si>
  <si>
    <t>Söderholm Gustav</t>
  </si>
  <si>
    <t>Söderlund Daniel</t>
  </si>
  <si>
    <t>Söderlund Joel</t>
  </si>
  <si>
    <t>Söderström Henri</t>
  </si>
  <si>
    <t>Söderström Ingvar</t>
  </si>
  <si>
    <t>11,-4,7,-9,9</t>
  </si>
  <si>
    <t>9,10,4</t>
  </si>
  <si>
    <t>7,-10,9,9</t>
  </si>
  <si>
    <t>-11,6,5,8</t>
  </si>
  <si>
    <t>15,10,-4,4</t>
  </si>
  <si>
    <t>-6,-11,6,9,9</t>
  </si>
  <si>
    <t>6,5,-9,7</t>
  </si>
  <si>
    <t>8,9,-4,7</t>
  </si>
  <si>
    <t>3,5,-12,3</t>
  </si>
  <si>
    <t>-4,6,11,6</t>
  </si>
  <si>
    <t>4,-10,12,8</t>
  </si>
  <si>
    <t>-6,9,8,7</t>
  </si>
  <si>
    <t>8,14,7</t>
  </si>
  <si>
    <t>4,-4,-6,9,5</t>
  </si>
  <si>
    <t>6,7,-9,-5,11</t>
  </si>
  <si>
    <t>9,-5,-8,8,5</t>
  </si>
  <si>
    <t>10,7,-8,-10,5</t>
  </si>
  <si>
    <t>9,8,7</t>
  </si>
  <si>
    <t>11,8,11</t>
  </si>
  <si>
    <t>9,10,9</t>
  </si>
  <si>
    <t>6,7,-9,8</t>
  </si>
  <si>
    <t>-8,-8,9,10,1</t>
  </si>
  <si>
    <t>-9,4,9,-9,9</t>
  </si>
  <si>
    <t>10,-8,3,6</t>
  </si>
  <si>
    <t>-6,6,9,-12,5</t>
  </si>
  <si>
    <t>0,7,8</t>
  </si>
  <si>
    <t>14-16</t>
  </si>
  <si>
    <t>11-1</t>
  </si>
  <si>
    <t>13-15</t>
  </si>
  <si>
    <t>2-11</t>
  </si>
  <si>
    <t>11-0</t>
  </si>
  <si>
    <t>0-11</t>
  </si>
  <si>
    <t>0-3 wo</t>
  </si>
  <si>
    <t>3-1 rtd</t>
  </si>
  <si>
    <t>1-11</t>
  </si>
  <si>
    <t>16-18</t>
  </si>
  <si>
    <t>18-16</t>
  </si>
  <si>
    <t>6,9,-8,8</t>
  </si>
  <si>
    <t>8,-10,-10,6,7</t>
  </si>
  <si>
    <t>-8,11,-5,8,11</t>
  </si>
  <si>
    <t>-9,2,-5,8,5</t>
  </si>
  <si>
    <t>7,-10,4,6</t>
  </si>
  <si>
    <t>9,8,-11,6</t>
  </si>
  <si>
    <t>8,-9,5,7</t>
  </si>
  <si>
    <t>9,-8,10,9</t>
  </si>
  <si>
    <t>-7,11,8,10</t>
  </si>
  <si>
    <t>6,5,8</t>
  </si>
  <si>
    <t>7,4,1</t>
  </si>
  <si>
    <t>10,-4,5,-10,9</t>
  </si>
  <si>
    <t>-13,-6,6,6,8</t>
  </si>
  <si>
    <t>0,3,3</t>
  </si>
  <si>
    <t>9,11,5</t>
  </si>
  <si>
    <t>7,2,-3,8</t>
  </si>
  <si>
    <t>6,10,9</t>
  </si>
  <si>
    <t>7,5,5</t>
  </si>
  <si>
    <t>-7,5,9,5</t>
  </si>
  <si>
    <t>-10,8,4,10</t>
  </si>
  <si>
    <t>BK / PT-2000</t>
  </si>
  <si>
    <t>6,6,10</t>
  </si>
  <si>
    <t>9,-8,4,8</t>
  </si>
  <si>
    <t>LRTU</t>
  </si>
  <si>
    <t>-5,9,-7,4,9</t>
  </si>
  <si>
    <t>9,12,5</t>
  </si>
  <si>
    <t>Söderström Verneri</t>
  </si>
  <si>
    <t>Taalikka Tero</t>
  </si>
  <si>
    <t>Taavela Juuso</t>
  </si>
  <si>
    <t>Taavitsainen Kristian</t>
  </si>
  <si>
    <t>Tahvanainen Miiku</t>
  </si>
  <si>
    <t>Taimalu Sten</t>
  </si>
  <si>
    <t>Taive Kari</t>
  </si>
  <si>
    <t>Taive Sami</t>
  </si>
  <si>
    <t>Takkinen Pasi</t>
  </si>
  <si>
    <t>Tamm Marion</t>
  </si>
  <si>
    <t>Tammela Kai</t>
  </si>
  <si>
    <t>Tammi Aleksi</t>
  </si>
  <si>
    <t>Tammi Ari</t>
  </si>
  <si>
    <t>Tamminen Aapeli</t>
  </si>
  <si>
    <t>Tamminen Anton</t>
  </si>
  <si>
    <t>Tamminen Matti</t>
  </si>
  <si>
    <t>Tamminen Petri</t>
  </si>
  <si>
    <t>Tamminen Seppo</t>
  </si>
  <si>
    <t>Tamminen Taisto</t>
  </si>
  <si>
    <t>Tamminen Tero</t>
  </si>
  <si>
    <t>Tamminen Timo</t>
  </si>
  <si>
    <t>Tamper Henri</t>
  </si>
  <si>
    <t>Tapanainen Juuso</t>
  </si>
  <si>
    <t>Tapaus Teemu</t>
  </si>
  <si>
    <t>Tattari Pekka</t>
  </si>
  <si>
    <t>Tattari-Porkola Nina</t>
  </si>
  <si>
    <t>Tennilä Iiro</t>
  </si>
  <si>
    <t>Tennilä Otto</t>
  </si>
  <si>
    <t>Tennilä Pekka</t>
  </si>
  <si>
    <t>Teppo Pekka</t>
  </si>
  <si>
    <t>Terakaj Roni</t>
  </si>
  <si>
    <t>Terho Timo</t>
  </si>
  <si>
    <t>Tero Simo</t>
  </si>
  <si>
    <t>Teräs Margus</t>
  </si>
  <si>
    <t>Teräs Timo</t>
  </si>
  <si>
    <t>Teräväinen Matti</t>
  </si>
  <si>
    <t>Tevaniemi Juhani</t>
  </si>
  <si>
    <t>Tiainen Olli</t>
  </si>
  <si>
    <t>Tienhaara Kristian</t>
  </si>
  <si>
    <t>Tigersted Rasmus</t>
  </si>
  <si>
    <t>Tiitinen Juho</t>
  </si>
  <si>
    <t>Tiittala Tuomas</t>
  </si>
  <si>
    <t>Tiitto Pasi</t>
  </si>
  <si>
    <t>Tikkanen Ali</t>
  </si>
  <si>
    <t>Tikkanen Pablo</t>
  </si>
  <si>
    <t>Tikkanen Veeti</t>
  </si>
  <si>
    <t>Tiljander Aleksi</t>
  </si>
  <si>
    <t>Tiljander Tommi</t>
  </si>
  <si>
    <t>Titievskaja Aleksandra</t>
  </si>
  <si>
    <t>Titievskaja Larisa</t>
  </si>
  <si>
    <t>Titievskii Alexei</t>
  </si>
  <si>
    <t>Titievskii Maksim</t>
  </si>
  <si>
    <t>Tiuraniemi Janne</t>
  </si>
  <si>
    <t>Todorov Georgi</t>
  </si>
  <si>
    <t>Toikka Jussi</t>
  </si>
  <si>
    <t>Toivanen Hanna</t>
  </si>
  <si>
    <t>Toivanen Jaakko</t>
  </si>
  <si>
    <t>Toivanen Jesse</t>
  </si>
  <si>
    <t>Tolonen Aleksi</t>
  </si>
  <si>
    <t>Tolvanen Petri</t>
  </si>
  <si>
    <t>Toompere Marika</t>
  </si>
  <si>
    <t>Torkkeli Annileena</t>
  </si>
  <si>
    <t>Tran Huy</t>
  </si>
  <si>
    <t>Tran Nini</t>
  </si>
  <si>
    <t>Tran The Hoa</t>
  </si>
  <si>
    <t>Tran Tommy</t>
  </si>
  <si>
    <t>Treimann Kristel</t>
  </si>
  <si>
    <t>Treimann Sandra</t>
  </si>
  <si>
    <t>Trifonov Iakov</t>
  </si>
  <si>
    <t>Trifonov Vadim</t>
  </si>
  <si>
    <t>Trofimov Vitali</t>
  </si>
  <si>
    <t>Troshkov Sergey</t>
  </si>
  <si>
    <t>Träskelin Marcus</t>
  </si>
  <si>
    <t>Tselischev Ivan</t>
  </si>
  <si>
    <t>Tsukker Riina</t>
  </si>
  <si>
    <t>Tuomaila Petri</t>
  </si>
  <si>
    <t>Tuomainen Heikki</t>
  </si>
  <si>
    <t>Tuomi Topias</t>
  </si>
  <si>
    <t>Tuominen Martti</t>
  </si>
  <si>
    <t>Tuominen Pekka</t>
  </si>
  <si>
    <t>Tuominen Teo</t>
  </si>
  <si>
    <t>Tuomola Mika</t>
  </si>
  <si>
    <t>Tuovinen Kai</t>
  </si>
  <si>
    <t>Tuovinen Pentti</t>
  </si>
  <si>
    <t>Tuovinen Seppo</t>
  </si>
  <si>
    <t>Turpeenoja Jani</t>
  </si>
  <si>
    <t>Turppo Timo</t>
  </si>
  <si>
    <t>Turunen Esa</t>
  </si>
  <si>
    <t>Turunen Keijo</t>
  </si>
  <si>
    <t>Turunen Reino</t>
  </si>
  <si>
    <t>Turunen Simo</t>
  </si>
  <si>
    <t>Turunen Toni</t>
  </si>
  <si>
    <t>Tuuttila Juhana</t>
  </si>
  <si>
    <t>Tuuttila Tapio</t>
  </si>
  <si>
    <t>Tyllinen Rainer</t>
  </si>
  <si>
    <t>Tyyskä Antti</t>
  </si>
  <si>
    <t>Tökes Ildiko</t>
  </si>
  <si>
    <t>Törnblom Ulf</t>
  </si>
  <si>
    <t>Törnroos Matti</t>
  </si>
  <si>
    <t>Törnroos Väinö</t>
  </si>
  <si>
    <t>Uhl Julian</t>
  </si>
  <si>
    <t>Ukkonen Janne</t>
  </si>
  <si>
    <t>Ukkonen Pauli</t>
  </si>
  <si>
    <t>Ulmre Greeta-Maria</t>
  </si>
  <si>
    <t>Ununger Ulf</t>
  </si>
  <si>
    <t>Utriainen Jani</t>
  </si>
  <si>
    <t>Uusikivi Hannu</t>
  </si>
  <si>
    <t>Uusitalo Markus</t>
  </si>
  <si>
    <t>Vaario Enja</t>
  </si>
  <si>
    <t>Wagner Sauli</t>
  </si>
  <si>
    <t>Wahlstedt Jan</t>
  </si>
  <si>
    <t>Vahter Anita</t>
  </si>
  <si>
    <t>Vahtola Markus</t>
  </si>
  <si>
    <t>Heitto</t>
  </si>
  <si>
    <t>Vainikainen Pertti</t>
  </si>
  <si>
    <t>Vainikka Tomi</t>
  </si>
  <si>
    <t>Vainio Matti</t>
  </si>
  <si>
    <t>Valasti Milla</t>
  </si>
  <si>
    <t>PuPy</t>
  </si>
  <si>
    <t>Valasti Pasi</t>
  </si>
  <si>
    <t>Valasti Veeti</t>
  </si>
  <si>
    <t>Valgemäe Hendrik</t>
  </si>
  <si>
    <t>Valkama Arvo</t>
  </si>
  <si>
    <t>Valkama Eero</t>
  </si>
  <si>
    <t>Wallin Jimi</t>
  </si>
  <si>
    <t>Wallin Reima</t>
  </si>
  <si>
    <t>Valtakoski Jyri</t>
  </si>
  <si>
    <t>Valtonen Ari</t>
  </si>
  <si>
    <t>Valtonen Valtteri</t>
  </si>
  <si>
    <t>Valve Lisa</t>
  </si>
  <si>
    <t>Wang Shenran</t>
  </si>
  <si>
    <t>Vanhala Esa</t>
  </si>
  <si>
    <t>Vanhala Okko</t>
  </si>
  <si>
    <t>Vanhala Vesa</t>
  </si>
  <si>
    <t>Vantamo Ari</t>
  </si>
  <si>
    <t>Vanto Otto</t>
  </si>
  <si>
    <t>Wardi Blanka</t>
  </si>
  <si>
    <t>Waris Joel</t>
  </si>
  <si>
    <t>Varpula Laura</t>
  </si>
  <si>
    <t>Varpula Risto</t>
  </si>
  <si>
    <t>Vartiainen Arttu</t>
  </si>
  <si>
    <t>Vasilachis Victor</t>
  </si>
  <si>
    <t>Vasiliev Michael</t>
  </si>
  <si>
    <t>Wasström Sven</t>
  </si>
  <si>
    <t>Vastavuo Milla-Mari</t>
  </si>
  <si>
    <t>Vastavuo Viivi-Mari</t>
  </si>
  <si>
    <t>Vatjalainen Denis</t>
  </si>
  <si>
    <t>Vattulainen Petteri</t>
  </si>
  <si>
    <t>Weckström Jens</t>
  </si>
  <si>
    <t>Weckström Linda</t>
  </si>
  <si>
    <t>Wegelius Joel</t>
  </si>
  <si>
    <t>Vehmanen Jukka</t>
  </si>
  <si>
    <t>Vehviläinen Timo</t>
  </si>
  <si>
    <t>Veijalainen Tero</t>
  </si>
  <si>
    <t>Veini Aleksi</t>
  </si>
  <si>
    <t>Weman Lauri</t>
  </si>
  <si>
    <t>Wennman Henrik</t>
  </si>
  <si>
    <t>Vepsäläinen Jari</t>
  </si>
  <si>
    <t>Vepsäläinen Seija</t>
  </si>
  <si>
    <t>Veromaa Jari</t>
  </si>
  <si>
    <t>Veron Hugo</t>
  </si>
  <si>
    <t>Vesalainen Matias</t>
  </si>
  <si>
    <t>Vesalainen Rasmus</t>
  </si>
  <si>
    <t>Vesaluoma Jari</t>
  </si>
  <si>
    <t>Vesaluoma Ossi</t>
  </si>
  <si>
    <t>Vesterinen Kari</t>
  </si>
  <si>
    <t>Wickman Charles</t>
  </si>
  <si>
    <t>Widerholm Risto</t>
  </si>
  <si>
    <t>Viertomanner Toni</t>
  </si>
  <si>
    <t>Vigren Frans</t>
  </si>
  <si>
    <t>Vihelä Jere</t>
  </si>
  <si>
    <t>Vihersalo Aatos</t>
  </si>
  <si>
    <t>Vihervaara Pentti</t>
  </si>
  <si>
    <t>Viholainen Lauri</t>
  </si>
  <si>
    <t>Wihuri Liam</t>
  </si>
  <si>
    <t>Wihuri Redmond Liam</t>
  </si>
  <si>
    <t>Viidas Marko</t>
  </si>
  <si>
    <t>Viita Teemu</t>
  </si>
  <si>
    <t>Wikstedt Robin</t>
  </si>
  <si>
    <t>Wiksten Minttu</t>
  </si>
  <si>
    <t>Vileåholm Tomas</t>
  </si>
  <si>
    <t>Viljak Gerli</t>
  </si>
  <si>
    <t>Viljamaa Janne</t>
  </si>
  <si>
    <t>Vilkman Jorma</t>
  </si>
  <si>
    <t>Villanen Robin</t>
  </si>
  <si>
    <t>Villgren Jami</t>
  </si>
  <si>
    <t>Vimpari Lasse</t>
  </si>
  <si>
    <t>Winte Keijo</t>
  </si>
  <si>
    <t>Virta Pertti</t>
  </si>
  <si>
    <t>Virtamo Pirkko</t>
  </si>
  <si>
    <t>Virtanen Juuso</t>
  </si>
  <si>
    <t>Virtanen Jyrki</t>
  </si>
  <si>
    <t>Wirtanen Leif</t>
  </si>
  <si>
    <t>Virtanen Olli</t>
  </si>
  <si>
    <t>Virtanen Raimo</t>
  </si>
  <si>
    <t>Virtanen Risto</t>
  </si>
  <si>
    <t>Virtanen Solja</t>
  </si>
  <si>
    <t>Virtanen Veijo</t>
  </si>
  <si>
    <t>Virtasalo Asko</t>
  </si>
  <si>
    <t>Viskman Marek</t>
  </si>
  <si>
    <t>Vivolin Matti</t>
  </si>
  <si>
    <t>Volotinen Rasmus</t>
  </si>
  <si>
    <t>Von der Pahlen William</t>
  </si>
  <si>
    <t>Vottonen Martti</t>
  </si>
  <si>
    <t>Voutilainen Timo</t>
  </si>
  <si>
    <t>Vuohula Risto</t>
  </si>
  <si>
    <t>Wuorenjuuri Luukas</t>
  </si>
  <si>
    <t>Vuori Eemil</t>
  </si>
  <si>
    <t>Vuorinen Janne</t>
  </si>
  <si>
    <t>Vuorinen Joonas</t>
  </si>
  <si>
    <t>Vuorinen Jukka</t>
  </si>
  <si>
    <t>Vuorinen Pekka</t>
  </si>
  <si>
    <t>Vuorio Stella</t>
  </si>
  <si>
    <t>Vuoste Hannu</t>
  </si>
  <si>
    <t>Vuoste Ilari</t>
  </si>
  <si>
    <t>Vuoti Mikko</t>
  </si>
  <si>
    <t>Vyrzhikovsky Vadim</t>
  </si>
  <si>
    <t>Vyskubov Alexey</t>
  </si>
  <si>
    <t>Vyskubov Dmitri</t>
  </si>
  <si>
    <t>Vähäsarja Mikael</t>
  </si>
  <si>
    <t>Väisänen Juuso</t>
  </si>
  <si>
    <t>Väisänen Niko</t>
  </si>
  <si>
    <t>Väisänen Veikko</t>
  </si>
  <si>
    <t>Välimäki Marko</t>
  </si>
  <si>
    <t>Välimäki Vesa</t>
  </si>
  <si>
    <t>Välimäki Ville</t>
  </si>
  <si>
    <t>Väyrynen Björn</t>
  </si>
  <si>
    <t>Väyrynen Viljo</t>
  </si>
  <si>
    <t>Xiang Tianshi</t>
  </si>
  <si>
    <t>Xin Tiantian</t>
  </si>
  <si>
    <t>Yan Ping</t>
  </si>
  <si>
    <t>Yan Zhuo Ping</t>
  </si>
  <si>
    <t>Yerych Lisa</t>
  </si>
  <si>
    <t>Ylikauma Matti</t>
  </si>
  <si>
    <t>Ylipelkonen Vesa</t>
  </si>
  <si>
    <t>Ylitalo Aapo</t>
  </si>
  <si>
    <t>Zaman Terhi</t>
  </si>
  <si>
    <t>Zewi Gabriel</t>
  </si>
  <si>
    <t>Zhuang Siyan</t>
  </si>
  <si>
    <t>Åberg Johan</t>
  </si>
  <si>
    <t>Ådahl Robert</t>
  </si>
  <si>
    <t>Ågren Pekka</t>
  </si>
  <si>
    <t>Äänismaa Juha</t>
  </si>
  <si>
    <t>Österblom Karl</t>
  </si>
  <si>
    <t>Övermark Pekka</t>
  </si>
  <si>
    <t>MPS kansalliset 21.3.2015 tuloslista</t>
  </si>
  <si>
    <t>LUOKKA</t>
  </si>
  <si>
    <t>NIMI</t>
  </si>
  <si>
    <t>SEURA</t>
  </si>
  <si>
    <t>MK</t>
  </si>
  <si>
    <t>1.</t>
  </si>
  <si>
    <t>2.</t>
  </si>
  <si>
    <t>3.</t>
  </si>
  <si>
    <t>M1900</t>
  </si>
  <si>
    <t>M1660</t>
  </si>
  <si>
    <t>M1570</t>
  </si>
  <si>
    <t>M1450</t>
  </si>
  <si>
    <t>M1290</t>
  </si>
  <si>
    <t>TAS</t>
  </si>
  <si>
    <t>TAS-NP</t>
  </si>
  <si>
    <t>MPS:n kansalliset 21.3.2015 aikataulu</t>
  </si>
  <si>
    <t>klo</t>
  </si>
  <si>
    <t>luokat</t>
  </si>
  <si>
    <t>M1750</t>
  </si>
  <si>
    <t>Tasoitus nelinpeli</t>
  </si>
  <si>
    <t>Tasoitus</t>
  </si>
  <si>
    <t>Kilpailun nimi</t>
  </si>
  <si>
    <t>Luokka</t>
  </si>
  <si>
    <t>Pvm</t>
  </si>
  <si>
    <t>21.3.2015</t>
  </si>
  <si>
    <t>RN</t>
  </si>
  <si>
    <t>Pooli A</t>
  </si>
  <si>
    <t>Seura</t>
  </si>
  <si>
    <t>Voitot</t>
  </si>
  <si>
    <t>Erät</t>
  </si>
  <si>
    <t>Pisteet</t>
  </si>
  <si>
    <t>Sija</t>
  </si>
  <si>
    <t>2152</t>
  </si>
  <si>
    <t>ipt-94</t>
  </si>
  <si>
    <t>atlas</t>
  </si>
  <si>
    <t>mps</t>
  </si>
  <si>
    <t>jysry</t>
  </si>
  <si>
    <t>Pooli B</t>
  </si>
  <si>
    <t>2104</t>
  </si>
  <si>
    <t>lpts</t>
  </si>
  <si>
    <t>koku</t>
  </si>
  <si>
    <t>tip-70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</si>
  <si>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</si>
  <si>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</si>
  <si>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</si>
  <si>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</si>
  <si>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</si>
  <si>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</si>
  <si>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</si>
  <si>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</si>
  <si>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</si>
  <si>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3-6</t>
  </si>
  <si>
    <t>1-4</t>
  </si>
  <si>
    <t>2-6</t>
  </si>
  <si>
    <t>3-5</t>
  </si>
  <si>
    <t>1-3</t>
  </si>
  <si>
    <t>2-5</t>
  </si>
  <si>
    <t>4-6</t>
  </si>
  <si>
    <t>2-3</t>
  </si>
  <si>
    <t>1-6</t>
  </si>
  <si>
    <t>4-5</t>
  </si>
  <si>
    <t>1-2</t>
  </si>
  <si>
    <t>3-4</t>
  </si>
  <si>
    <t>5-6</t>
  </si>
  <si>
    <t>1879</t>
  </si>
  <si>
    <t>mbf</t>
  </si>
  <si>
    <t>lrtu</t>
  </si>
  <si>
    <t>ss</t>
  </si>
  <si>
    <t>kupts</t>
  </si>
  <si>
    <t>häki</t>
  </si>
  <si>
    <t>1870</t>
  </si>
  <si>
    <t>pt-2000</t>
  </si>
  <si>
    <t>7</t>
  </si>
  <si>
    <t>1737</t>
  </si>
  <si>
    <t>1-7</t>
  </si>
  <si>
    <t>4-7</t>
  </si>
  <si>
    <t>3-7</t>
  </si>
  <si>
    <t>2-7</t>
  </si>
  <si>
    <t>5-7</t>
  </si>
  <si>
    <t>6-7</t>
  </si>
  <si>
    <t>1730</t>
  </si>
  <si>
    <t>hp</t>
  </si>
  <si>
    <t>Luttunen Juha</t>
  </si>
  <si>
    <t>nu-se</t>
  </si>
  <si>
    <t>lipi</t>
  </si>
  <si>
    <t>bk</t>
  </si>
  <si>
    <t>pipy</t>
  </si>
  <si>
    <t>1658</t>
  </si>
  <si>
    <t>1654</t>
  </si>
  <si>
    <t>1569</t>
  </si>
  <si>
    <t xml:space="preserve">Kääriäinen Ilkka </t>
  </si>
  <si>
    <t>riemu</t>
  </si>
  <si>
    <t>1560</t>
  </si>
  <si>
    <t>1450</t>
  </si>
  <si>
    <t>1432</t>
  </si>
  <si>
    <t>kepts</t>
  </si>
  <si>
    <t>1289</t>
  </si>
  <si>
    <t>Nimi</t>
  </si>
  <si>
    <t>1857</t>
  </si>
  <si>
    <t>1396</t>
  </si>
  <si>
    <t>1574</t>
  </si>
  <si>
    <t>1303</t>
  </si>
  <si>
    <t>1550</t>
  </si>
  <si>
    <t>1229</t>
  </si>
  <si>
    <t>sesi</t>
  </si>
  <si>
    <t>1219</t>
  </si>
  <si>
    <t>grapi</t>
  </si>
  <si>
    <t>1711</t>
  </si>
  <si>
    <t>908</t>
  </si>
  <si>
    <t>1149</t>
  </si>
  <si>
    <t>1455</t>
  </si>
  <si>
    <t>1679</t>
  </si>
  <si>
    <t>1632</t>
  </si>
  <si>
    <t>1426</t>
  </si>
  <si>
    <t>1792</t>
  </si>
  <si>
    <t>1</t>
  </si>
  <si>
    <t>3884</t>
  </si>
  <si>
    <t>Kareinen / Hyttinen</t>
  </si>
  <si>
    <t>2</t>
  </si>
  <si>
    <t>3</t>
  </si>
  <si>
    <t>4</t>
  </si>
  <si>
    <t>3005</t>
  </si>
  <si>
    <t>Spiegelhof / Ruokanen</t>
  </si>
  <si>
    <t>5</t>
  </si>
  <si>
    <t>3239</t>
  </si>
  <si>
    <t>Keinonen / Phongkonggoen</t>
  </si>
  <si>
    <t>6</t>
  </si>
  <si>
    <t>8</t>
  </si>
  <si>
    <t>3405</t>
  </si>
  <si>
    <t>Hella / Haapasalo</t>
  </si>
  <si>
    <t>kupts / jpt</t>
  </si>
  <si>
    <t>9</t>
  </si>
  <si>
    <t>3538</t>
  </si>
  <si>
    <t>Puustjärvi / Kettunen</t>
  </si>
  <si>
    <t>bk / pt-2000</t>
  </si>
  <si>
    <t>10</t>
  </si>
  <si>
    <t>11</t>
  </si>
  <si>
    <t>2817</t>
  </si>
  <si>
    <t>Jaff / Mikkonen</t>
  </si>
  <si>
    <t>12</t>
  </si>
  <si>
    <t>3324</t>
  </si>
  <si>
    <t>Luttinen / Luttunen</t>
  </si>
  <si>
    <t>13</t>
  </si>
  <si>
    <t>3124</t>
  </si>
  <si>
    <t>Halonen / Kääriäinen</t>
  </si>
  <si>
    <t>14</t>
  </si>
  <si>
    <t>2493</t>
  </si>
  <si>
    <t>Säppi / Salmela</t>
  </si>
  <si>
    <t>15</t>
  </si>
  <si>
    <t>16</t>
  </si>
  <si>
    <t>3758</t>
  </si>
  <si>
    <t>Korpelainen / Kallio</t>
  </si>
  <si>
    <t>lrtu / koka</t>
  </si>
  <si>
    <t>17</t>
  </si>
  <si>
    <t>3780</t>
  </si>
  <si>
    <t>Kauppinen / Rauvola</t>
  </si>
  <si>
    <t>18</t>
  </si>
  <si>
    <t>19</t>
  </si>
  <si>
    <t>2261</t>
  </si>
  <si>
    <t>Korhonen / Räty</t>
  </si>
  <si>
    <t>20</t>
  </si>
  <si>
    <t>21</t>
  </si>
  <si>
    <t>3348</t>
  </si>
  <si>
    <t>Tanhua / Nisula</t>
  </si>
  <si>
    <t>22</t>
  </si>
  <si>
    <t>3014</t>
  </si>
  <si>
    <t>Heikkinen / Pesonen</t>
  </si>
  <si>
    <t>23</t>
  </si>
  <si>
    <t>24</t>
  </si>
  <si>
    <t>3747</t>
  </si>
  <si>
    <t>Laasonen / Patja</t>
  </si>
  <si>
    <t>25</t>
  </si>
  <si>
    <t>3411</t>
  </si>
  <si>
    <t>Haapasalo / Husu</t>
  </si>
  <si>
    <t>26</t>
  </si>
  <si>
    <t>27</t>
  </si>
  <si>
    <t>28</t>
  </si>
  <si>
    <t>2569</t>
  </si>
  <si>
    <t>Heikkilä / Kangas</t>
  </si>
  <si>
    <t>mbf / sesi</t>
  </si>
  <si>
    <t>29</t>
  </si>
  <si>
    <t>3103</t>
  </si>
  <si>
    <t>Nordling / Immonen</t>
  </si>
  <si>
    <t>30</t>
  </si>
  <si>
    <t>31</t>
  </si>
  <si>
    <t>32</t>
  </si>
  <si>
    <t>3793</t>
  </si>
  <si>
    <t>Kantonen / Anttila</t>
  </si>
  <si>
    <t>Phhngkonggoen Ben</t>
  </si>
  <si>
    <t>?</t>
  </si>
  <si>
    <t>Heikkinen / ???</t>
  </si>
  <si>
    <t>1260</t>
  </si>
  <si>
    <t>A1</t>
  </si>
  <si>
    <t>B2</t>
  </si>
  <si>
    <t>A2</t>
  </si>
  <si>
    <t>B1</t>
  </si>
  <si>
    <t>-7</t>
  </si>
  <si>
    <t>-3</t>
  </si>
  <si>
    <t>-10</t>
  </si>
  <si>
    <t>3-0</t>
  </si>
  <si>
    <t>-11</t>
  </si>
  <si>
    <t>3-1</t>
  </si>
  <si>
    <t>-5</t>
  </si>
  <si>
    <t>-6</t>
  </si>
  <si>
    <t>-2</t>
  </si>
  <si>
    <t>-9</t>
  </si>
  <si>
    <t>-12</t>
  </si>
  <si>
    <t>0-3</t>
  </si>
  <si>
    <t>0</t>
  </si>
  <si>
    <t>12-1</t>
  </si>
  <si>
    <t>6-9</t>
  </si>
  <si>
    <t>7-8</t>
  </si>
  <si>
    <t>9-4</t>
  </si>
  <si>
    <t>1-12</t>
  </si>
  <si>
    <t>4.</t>
  </si>
  <si>
    <t>5.</t>
  </si>
  <si>
    <t>-1</t>
  </si>
  <si>
    <t>-4</t>
  </si>
  <si>
    <t>-8</t>
  </si>
  <si>
    <t>10-4</t>
  </si>
  <si>
    <t>3-9</t>
  </si>
  <si>
    <t>10-3</t>
  </si>
  <si>
    <t>6-11</t>
  </si>
  <si>
    <t>7-11</t>
  </si>
  <si>
    <t>11-4</t>
  </si>
  <si>
    <t>11-8</t>
  </si>
  <si>
    <t>11-6</t>
  </si>
  <si>
    <t>3-2</t>
  </si>
  <si>
    <t>11-9</t>
  </si>
  <si>
    <t>9-11</t>
  </si>
  <si>
    <t>11-7</t>
  </si>
  <si>
    <t>5-11</t>
  </si>
  <si>
    <t>11-5</t>
  </si>
  <si>
    <t>11-3</t>
  </si>
  <si>
    <t>10-12</t>
  </si>
  <si>
    <t>8-11</t>
  </si>
  <si>
    <t>12-10</t>
  </si>
  <si>
    <t>13-11</t>
  </si>
  <si>
    <t>11-13</t>
  </si>
  <si>
    <t>17-15</t>
  </si>
  <si>
    <t>11-2</t>
  </si>
  <si>
    <t>3-11</t>
  </si>
  <si>
    <t>15-13</t>
  </si>
  <si>
    <t>4-11</t>
  </si>
  <si>
    <t>14-12</t>
  </si>
  <si>
    <t>12-14</t>
  </si>
  <si>
    <t>2,0,-9,2</t>
  </si>
  <si>
    <t>7,7,8</t>
  </si>
  <si>
    <t>MK jatko</t>
  </si>
  <si>
    <t>M1900 jatko</t>
  </si>
  <si>
    <t>M1750 jatko</t>
  </si>
  <si>
    <t>M1660 jatko</t>
  </si>
  <si>
    <t>M1570 jatko</t>
  </si>
  <si>
    <t>M1450 jatko</t>
  </si>
  <si>
    <t>M1290 jatko</t>
  </si>
  <si>
    <t>koka</t>
  </si>
  <si>
    <t>1,5,2</t>
  </si>
  <si>
    <t>10,-7,8,-6,9</t>
  </si>
  <si>
    <t>-1,-7,4,7,5</t>
  </si>
  <si>
    <t>9,11,-5,8</t>
  </si>
  <si>
    <t>3,1,7</t>
  </si>
  <si>
    <t>3,6,8</t>
  </si>
  <si>
    <t>leikkuripäivä 13.3.</t>
  </si>
  <si>
    <t>SPTL RATINGS</t>
  </si>
  <si>
    <t>Aakula Pauli</t>
  </si>
  <si>
    <t>OPT-86</t>
  </si>
  <si>
    <t>MPS:n kansalliset 21.3.2015 osallistujalista</t>
  </si>
  <si>
    <t>Last update: Henkilökohtainen_SM_2015 - 28.02.2015</t>
  </si>
  <si>
    <t>Aalto Hannu</t>
  </si>
  <si>
    <t>Atlas</t>
  </si>
  <si>
    <t>arvonnat 17.3.2015</t>
  </si>
  <si>
    <t>Aaltonen Ismo</t>
  </si>
  <si>
    <t>HUT</t>
  </si>
  <si>
    <t>rating</t>
  </si>
  <si>
    <t>nimi</t>
  </si>
  <si>
    <t>seura</t>
  </si>
  <si>
    <t>rating-lk</t>
  </si>
  <si>
    <t>tasoitus</t>
  </si>
  <si>
    <t>nelinp</t>
  </si>
  <si>
    <t>yhteensä</t>
  </si>
  <si>
    <t>nelinpelipari</t>
  </si>
  <si>
    <t>parit</t>
  </si>
  <si>
    <t>Parin rating</t>
  </si>
  <si>
    <t>Aaltonen Joni</t>
  </si>
  <si>
    <t>TuKa</t>
  </si>
  <si>
    <t>Anttila Riku</t>
  </si>
  <si>
    <t xml:space="preserve">Kantonen Petri </t>
  </si>
  <si>
    <t>Kantonen / Anttila, Atlas</t>
  </si>
  <si>
    <t>Aaltonen Markku</t>
  </si>
  <si>
    <t>Kantonen Petri</t>
  </si>
  <si>
    <t>Aaltonen Mikko</t>
  </si>
  <si>
    <t>TuPy</t>
  </si>
  <si>
    <t>Puustjärvi Aki</t>
  </si>
  <si>
    <t>BK</t>
  </si>
  <si>
    <t>Kettunen Heikki</t>
  </si>
  <si>
    <t>Puustjärvi / Kettunen, BK / PT-2000</t>
  </si>
  <si>
    <t>Aapa Sebastian</t>
  </si>
  <si>
    <t>Por-83</t>
  </si>
  <si>
    <t>Meinander Juha</t>
  </si>
  <si>
    <t>GraPi</t>
  </si>
  <si>
    <t>Aarnio Timo</t>
  </si>
  <si>
    <t>Kotoluoto Mika</t>
  </si>
  <si>
    <t>HP</t>
  </si>
  <si>
    <t>Aarrelampi Oliver</t>
  </si>
  <si>
    <t>Boom</t>
  </si>
  <si>
    <t>Huotari Mikko</t>
  </si>
  <si>
    <t>HäKi</t>
  </si>
  <si>
    <t>Aavasalo Eeli</t>
  </si>
  <si>
    <t>Pohjalahti Risto</t>
  </si>
  <si>
    <t>Abaijon-Nurmisuo Samuel</t>
  </si>
  <si>
    <t>MBF</t>
  </si>
  <si>
    <t>Salo Ilpo</t>
  </si>
  <si>
    <t>Abaijon-Nurmisuo Sebastian</t>
  </si>
  <si>
    <t>Rauvola Mika</t>
  </si>
  <si>
    <t>IPT-94</t>
  </si>
  <si>
    <t>Kauppinen Mika</t>
  </si>
  <si>
    <t>Kauppinen / Rauvola M, IPT-94</t>
  </si>
  <si>
    <t>Abgottspon Marco</t>
  </si>
  <si>
    <t>KuPTS</t>
  </si>
  <si>
    <t>Luttunen Jukka</t>
  </si>
  <si>
    <t>Luttinen Kalle</t>
  </si>
  <si>
    <t>Luttinen / Luttunen, IPT-94</t>
  </si>
  <si>
    <t>Abramov Viatcheslav</t>
  </si>
  <si>
    <t>Spinni</t>
  </si>
  <si>
    <t>Rauvola Ossi</t>
  </si>
  <si>
    <t>Rauvola Pekka</t>
  </si>
  <si>
    <t>Rauvola P / Rauvola O, IPT-94</t>
  </si>
  <si>
    <t>Abudu Malik</t>
  </si>
  <si>
    <t>Accorsi Carlo</t>
  </si>
  <si>
    <t>TIP-70</t>
  </si>
  <si>
    <t>Adamov Alexei</t>
  </si>
  <si>
    <t>Adewole Akeem</t>
  </si>
  <si>
    <t>PT Espoo</t>
  </si>
  <si>
    <t>Kettunen Tuomo</t>
  </si>
  <si>
    <t>Ahde Esa</t>
  </si>
  <si>
    <t>Tikhomirov Vladimir</t>
  </si>
  <si>
    <t>JPT</t>
  </si>
  <si>
    <t>Ahlvik Pontus</t>
  </si>
  <si>
    <t>HIK</t>
  </si>
  <si>
    <t>Hyttinen Aleksi</t>
  </si>
  <si>
    <t>Kareinen Marko</t>
  </si>
  <si>
    <t>Aho Eero</t>
  </si>
  <si>
    <t>PT 75</t>
  </si>
  <si>
    <t>Kareinen / Hyttinen, JPT</t>
  </si>
  <si>
    <t>Ahola Eero</t>
  </si>
  <si>
    <t>Haapasalo Viola</t>
  </si>
  <si>
    <t>Hella Ossi</t>
  </si>
  <si>
    <t>Ahola Tapani</t>
  </si>
  <si>
    <t>PTS-60</t>
  </si>
  <si>
    <t>Holopainen Heikki</t>
  </si>
  <si>
    <t>Ahonen Arvo</t>
  </si>
  <si>
    <t>Stara</t>
  </si>
  <si>
    <t>Heikkinen Kimmo</t>
  </si>
  <si>
    <t>Pesonen Eetu</t>
  </si>
  <si>
    <t>Ahopelto Valtteri</t>
  </si>
  <si>
    <t>Ahti Teppo</t>
  </si>
  <si>
    <t>KoKa</t>
  </si>
  <si>
    <t>Fauch Laure</t>
  </si>
  <si>
    <t>Aikio Juha</t>
  </si>
  <si>
    <t>Kinnunen Kirsi</t>
  </si>
  <si>
    <t>Aikio Kari</t>
  </si>
  <si>
    <t>Virnes Markku</t>
  </si>
  <si>
    <t>JysRy</t>
  </si>
  <si>
    <t>Aikio Mikael</t>
  </si>
  <si>
    <t>Laasanen Henry</t>
  </si>
  <si>
    <t>Patja Jarmo</t>
  </si>
  <si>
    <t>Laasanen / Patja, JysRy</t>
  </si>
  <si>
    <t>Airaksinen Ossi</t>
  </si>
  <si>
    <t>Airaksinen Timo</t>
  </si>
  <si>
    <t>Rantala Kai</t>
  </si>
  <si>
    <t>Aittokallio Evert</t>
  </si>
  <si>
    <t>Vesaluoma Matti</t>
  </si>
  <si>
    <t>KePts</t>
  </si>
  <si>
    <t>???</t>
  </si>
  <si>
    <t>Vesaluoma / ???</t>
  </si>
  <si>
    <t>Akindiya Ismaila</t>
  </si>
  <si>
    <t xml:space="preserve">Akkanen Esko </t>
  </si>
  <si>
    <t>Akkanen / ???</t>
  </si>
  <si>
    <t>Akkanen Esko</t>
  </si>
  <si>
    <t>Kallio Esa</t>
  </si>
  <si>
    <t>KoKu</t>
  </si>
  <si>
    <t>Korpelainen Harri</t>
  </si>
  <si>
    <t>Akrami Faridun</t>
  </si>
  <si>
    <t>Hella / Haapasalo, KuPTS / JPT</t>
  </si>
  <si>
    <t>Ala-Hukkala Juhani</t>
  </si>
  <si>
    <t>Punnonen Kari</t>
  </si>
  <si>
    <t>Ala-Kortesniemi Arto</t>
  </si>
  <si>
    <t>NuPS</t>
  </si>
  <si>
    <t>Koskela Jouni</t>
  </si>
  <si>
    <t>LiPi</t>
  </si>
  <si>
    <t>Alakotila Markku</t>
  </si>
  <si>
    <t>Muinonen Arto</t>
  </si>
  <si>
    <t>Alam Juha</t>
  </si>
  <si>
    <t>Jaff Shaho</t>
  </si>
  <si>
    <t>Mikkonen Petri</t>
  </si>
  <si>
    <t>Alen Tommy</t>
  </si>
  <si>
    <t xml:space="preserve">Jaff / Mikkonen, LiPi </t>
  </si>
  <si>
    <t>Alitupa Mika-Matti</t>
  </si>
  <si>
    <t>Kuhmonen Antero</t>
  </si>
  <si>
    <t>Alkubaisi Othman</t>
  </si>
  <si>
    <t>Pitkänen Risto</t>
  </si>
  <si>
    <t>LPTS</t>
  </si>
  <si>
    <t>Alvarez Patrick</t>
  </si>
  <si>
    <t>Tanhua Heikki</t>
  </si>
  <si>
    <t xml:space="preserve">Nisula Teuvo </t>
  </si>
  <si>
    <t>Alvarez Sari</t>
  </si>
  <si>
    <t>Nisula Teuvo</t>
  </si>
  <si>
    <t xml:space="preserve">Tanhua Heikki </t>
  </si>
  <si>
    <t>Tanhua / Nisula, LPTS</t>
  </si>
  <si>
    <t>Alvarez Sebastian</t>
  </si>
  <si>
    <t>Auvinen Jari</t>
  </si>
  <si>
    <t>Amosov Vyacheslav</t>
  </si>
  <si>
    <t>Pietari</t>
  </si>
  <si>
    <t>Heinonen Tera</t>
  </si>
  <si>
    <t>Anckar John</t>
  </si>
  <si>
    <t>Ollikainen Jorma</t>
  </si>
  <si>
    <t>Andersson Heikki</t>
  </si>
  <si>
    <t>LeVi</t>
  </si>
  <si>
    <t xml:space="preserve">Jokitulppo Raimo </t>
  </si>
  <si>
    <t>Andersson Mikko</t>
  </si>
  <si>
    <t>Savolainen Jorma</t>
  </si>
  <si>
    <t>LrTU</t>
  </si>
  <si>
    <t>Korpelainen / Kallio, LrTU / KoKu</t>
  </si>
  <si>
    <t>Andersson Riku</t>
  </si>
  <si>
    <t>Itkonen Jarmo</t>
  </si>
  <si>
    <t>Andersson Stefan</t>
  </si>
  <si>
    <t>Zelenski Igor</t>
  </si>
  <si>
    <t>Annunen Jani</t>
  </si>
  <si>
    <t>YNM</t>
  </si>
  <si>
    <t>Peiponen Risto</t>
  </si>
  <si>
    <t>Annunen Janne</t>
  </si>
  <si>
    <t>Pentti Risto</t>
  </si>
  <si>
    <t>Annunen Joni</t>
  </si>
  <si>
    <t>Kellow Barri</t>
  </si>
  <si>
    <t>Antinoja Jari</t>
  </si>
  <si>
    <t>SeSi</t>
  </si>
  <si>
    <t>Heikkilä Ilmari</t>
  </si>
  <si>
    <t>Kangas Martti</t>
  </si>
  <si>
    <t>Heikkilä / Kangas, MBF / SeSi</t>
  </si>
  <si>
    <t>Anttila Jani</t>
  </si>
  <si>
    <t>Hattunen Sami</t>
  </si>
  <si>
    <t>MPS</t>
  </si>
  <si>
    <t>Järvinen Sami</t>
  </si>
  <si>
    <t>Arenius Kimmo</t>
  </si>
  <si>
    <t>Wega</t>
  </si>
  <si>
    <t>Järvinen Heikki</t>
  </si>
  <si>
    <t>Arjamaa Henri</t>
  </si>
  <si>
    <t>Ruotsalainen Markku</t>
  </si>
  <si>
    <t>Arjamaa Perttu</t>
  </si>
  <si>
    <t>Juutinen Timo</t>
  </si>
  <si>
    <t>Arruda Antonio</t>
  </si>
  <si>
    <t>Karjola Juha</t>
  </si>
  <si>
    <t>Arula Jaanus</t>
  </si>
  <si>
    <t>Uimi Markku</t>
  </si>
  <si>
    <t>Arvola Simo</t>
  </si>
  <si>
    <t>Manner Markku</t>
  </si>
  <si>
    <t>Arvonen Pekka</t>
  </si>
  <si>
    <t>Mansikka Justus</t>
  </si>
  <si>
    <t>Asikainen Roni</t>
  </si>
  <si>
    <t>Paananen Riku</t>
  </si>
  <si>
    <t>Assmuth Kimmo</t>
  </si>
  <si>
    <t>Luttunen Juhani</t>
  </si>
  <si>
    <t>Nu-Se</t>
  </si>
  <si>
    <t>Auranen Arto</t>
  </si>
  <si>
    <t>Salmela Elmo</t>
  </si>
  <si>
    <t>Säppi Teemu</t>
  </si>
  <si>
    <t>Säppi / Salmela, Nu-Se</t>
  </si>
  <si>
    <t>Autio Martti</t>
  </si>
  <si>
    <t>Korhonen Santeri</t>
  </si>
  <si>
    <t>Räty Niilo</t>
  </si>
  <si>
    <t>Korhonen / Räty, Nu-Se</t>
  </si>
  <si>
    <t>Autio Riku</t>
  </si>
  <si>
    <t xml:space="preserve">Korhonen Santeri </t>
  </si>
  <si>
    <t>Avameri Airi</t>
  </si>
  <si>
    <t>Narva SK</t>
  </si>
  <si>
    <t>Halonen Markku</t>
  </si>
  <si>
    <t>PiPy</t>
  </si>
  <si>
    <t>Kääriäinen Ilkka</t>
  </si>
  <si>
    <t>Halonen / Kääriäinen, PiPy</t>
  </si>
  <si>
    <t>Avikainen Veikko</t>
  </si>
  <si>
    <t>Backman Jani</t>
  </si>
  <si>
    <t>PT-2000</t>
  </si>
  <si>
    <t>Bacsó Cristofer</t>
  </si>
  <si>
    <t>Saapunki Ari</t>
  </si>
  <si>
    <t>Bakharev Andrei</t>
  </si>
  <si>
    <t>Nykänen Markku</t>
  </si>
  <si>
    <t>Nykänen / ???</t>
  </si>
  <si>
    <t>Barrientos Alexander</t>
  </si>
  <si>
    <t>Spiegelhof Nils</t>
  </si>
  <si>
    <t>Riemu</t>
  </si>
  <si>
    <t>Ruokanen Toni</t>
  </si>
  <si>
    <t>Spiegelhof / Ruokanen, Riemu</t>
  </si>
  <si>
    <t>*ostaa kertalisenssin, ulkomaalainen!! Rating arvioitu!!</t>
  </si>
  <si>
    <t>Bastman Rainer</t>
  </si>
  <si>
    <t>Hirvonen Topi</t>
  </si>
  <si>
    <t>Behm Mikko</t>
  </si>
  <si>
    <t>Behn Roger</t>
  </si>
  <si>
    <t>TuTo</t>
  </si>
  <si>
    <t>Husu Ville</t>
  </si>
  <si>
    <t>SS</t>
  </si>
  <si>
    <t>Haapasalo Vesa</t>
  </si>
  <si>
    <t>Beister Kaius</t>
  </si>
  <si>
    <t>Haapasalo / Husu, SS</t>
  </si>
  <si>
    <t>Belintchev Luben</t>
  </si>
  <si>
    <t>Kansonen Jukka</t>
  </si>
  <si>
    <t>Berg Tomas</t>
  </si>
  <si>
    <t>Boo KFUM</t>
  </si>
  <si>
    <t>Keinonen Taneli</t>
  </si>
  <si>
    <t>Keinonen / Phongkonggoen, TIP-70</t>
  </si>
  <si>
    <t>Bergkvist Matias</t>
  </si>
  <si>
    <t>Öberg Jaakko</t>
  </si>
  <si>
    <t>Bergman Anders</t>
  </si>
  <si>
    <t>Nordling Eero</t>
  </si>
  <si>
    <t>Immonen Asko</t>
  </si>
  <si>
    <t>Nordling / Immonen, TIP-70</t>
  </si>
  <si>
    <t>Bidault Julien</t>
  </si>
  <si>
    <t>Mäkinen Pertti</t>
  </si>
  <si>
    <t>Bifeldt Erik</t>
  </si>
  <si>
    <t>Birznieks Arturs</t>
  </si>
  <si>
    <t>Phongkonggoen Ben</t>
  </si>
  <si>
    <t>Birznieks Reinis</t>
  </si>
  <si>
    <t>Mäkinen Pirkko</t>
  </si>
  <si>
    <t>Bister Kaius</t>
  </si>
  <si>
    <t>Bäck Jukka</t>
  </si>
  <si>
    <t>Björkblad Helge</t>
  </si>
  <si>
    <t>Björkholm Axel</t>
  </si>
  <si>
    <t>Björklund Kristian</t>
  </si>
  <si>
    <t>Björklöf Jan-Peter</t>
  </si>
  <si>
    <t>ToTe</t>
  </si>
  <si>
    <t>Björkqvist Minna</t>
  </si>
  <si>
    <t>Björn Ossi</t>
  </si>
  <si>
    <t>Björnström Michaela</t>
  </si>
  <si>
    <t>Blinova Elina</t>
  </si>
  <si>
    <t>Blomfeld Atte</t>
  </si>
  <si>
    <t>Ei Seuraa</t>
  </si>
  <si>
    <t>Blomfelt Kaj</t>
  </si>
  <si>
    <t>Maraton</t>
  </si>
  <si>
    <t>Blomkvist Bertel</t>
  </si>
  <si>
    <t>Boije Otto</t>
  </si>
  <si>
    <t>Boman Niklas</t>
  </si>
  <si>
    <t>Bornemann Jonathan</t>
  </si>
  <si>
    <t>ParPi</t>
  </si>
  <si>
    <t>Boström Geir</t>
  </si>
  <si>
    <t>Boutov David</t>
  </si>
  <si>
    <t>Vana</t>
  </si>
  <si>
    <t>Brahimi Aslan</t>
  </si>
  <si>
    <t>Brander Elias</t>
  </si>
  <si>
    <t>Brander Richard</t>
  </si>
  <si>
    <t>Bril Vladimir</t>
  </si>
  <si>
    <t>Brinaru Benjamin</t>
  </si>
  <si>
    <t>Brinaru Janira</t>
  </si>
  <si>
    <t>Brinaru Michelle</t>
  </si>
  <si>
    <t>Brunni Joona</t>
  </si>
  <si>
    <t>Bruun Nicklas</t>
  </si>
  <si>
    <t>Buhtin Vladimir</t>
  </si>
  <si>
    <t>Burdel Fernando</t>
  </si>
  <si>
    <t>Bäckman Sture</t>
  </si>
  <si>
    <t>Bäckman Vesa</t>
  </si>
  <si>
    <t>Böhling Tommi</t>
  </si>
  <si>
    <t>Bölenius Anni</t>
  </si>
  <si>
    <t>Bölenius Sannamari</t>
  </si>
  <si>
    <t>Spårvägens BTK</t>
  </si>
  <si>
    <t>Cado Hugo</t>
  </si>
  <si>
    <t>Carstens Markku</t>
  </si>
  <si>
    <t>Cederholm Niko</t>
  </si>
  <si>
    <t>Chakir Aimen</t>
  </si>
  <si>
    <t>Chau Dinh Huy</t>
  </si>
  <si>
    <t>Chau Dinh-Quang</t>
  </si>
  <si>
    <t>Christjanson Johanna</t>
  </si>
  <si>
    <t>Nõmme SK</t>
  </si>
  <si>
    <t>Collanus Konsta</t>
  </si>
  <si>
    <t>Collanus Paavo</t>
  </si>
  <si>
    <t>Collanus Timo</t>
  </si>
  <si>
    <t>Cong Xisheng</t>
  </si>
  <si>
    <t>Constantin Calin</t>
  </si>
  <si>
    <t>Dahlström Jukka</t>
  </si>
  <si>
    <t>Darlington Alex</t>
  </si>
  <si>
    <t>Darlington Oscar</t>
  </si>
  <si>
    <t>Debazac Florent</t>
  </si>
  <si>
    <t>Diep Kien Luong</t>
  </si>
  <si>
    <t>Dimitrov Erik</t>
  </si>
  <si>
    <t>Domoraschin Alexandr</t>
  </si>
  <si>
    <t>Dush-4</t>
  </si>
  <si>
    <t>Duan Ruifeng</t>
  </si>
  <si>
    <t>Dyroff Alexander</t>
  </si>
  <si>
    <t>Eerola Elias</t>
  </si>
  <si>
    <t>Einer Raimond</t>
  </si>
  <si>
    <t>Ekbom William</t>
  </si>
  <si>
    <t>Ekholm Viktor</t>
  </si>
  <si>
    <t>Eklund Anton</t>
  </si>
  <si>
    <t>Eklund Desire</t>
  </si>
  <si>
    <t>Eklund Julia</t>
  </si>
  <si>
    <t>Eklund Peter</t>
  </si>
  <si>
    <t>Eklund Simon</t>
  </si>
  <si>
    <t>Eldishnawy Mohamed</t>
  </si>
  <si>
    <t>El-Founti Elena</t>
  </si>
  <si>
    <t>Elimäki Rasmus</t>
  </si>
  <si>
    <t>Ellenberg Per</t>
  </si>
  <si>
    <t>Elomaa Matti</t>
  </si>
  <si>
    <t>Emil Forsström</t>
  </si>
  <si>
    <t>Englund Carina</t>
  </si>
  <si>
    <t>Englund Sabina</t>
  </si>
  <si>
    <t>Engman Johan</t>
  </si>
  <si>
    <t>Enkkelä Esko</t>
  </si>
  <si>
    <t>Enkkelä Sampo</t>
  </si>
  <si>
    <t>Enström Markku</t>
  </si>
  <si>
    <t>Eriksson Benjamin</t>
  </si>
  <si>
    <t>Eriksson Berndt</t>
  </si>
  <si>
    <t>Eriksson Eeva</t>
  </si>
  <si>
    <t>Eriksson Fanny</t>
  </si>
  <si>
    <t>Eriksson Henry</t>
  </si>
  <si>
    <t>Eriksson Jon</t>
  </si>
  <si>
    <t>Eriksson Linus</t>
  </si>
  <si>
    <t>Eriksson Mats</t>
  </si>
  <si>
    <t>KSF</t>
  </si>
  <si>
    <t>Eriksson Olof</t>
  </si>
  <si>
    <t>Eriksson Paju</t>
  </si>
  <si>
    <t>Eriksson Peter</t>
  </si>
  <si>
    <t>Eriksson Pihla</t>
  </si>
  <si>
    <t>Eriksson Pinja</t>
  </si>
  <si>
    <t>Eriksson Sara</t>
  </si>
  <si>
    <t>Eriksson Sofie</t>
  </si>
  <si>
    <t>Erkheikki Sofia</t>
  </si>
  <si>
    <t>Erkko Jukka</t>
  </si>
  <si>
    <t>Eskola Vera</t>
  </si>
  <si>
    <t>Eskolin Christian</t>
  </si>
  <si>
    <t>Eteläinen Eeva</t>
  </si>
  <si>
    <t>Etulaid Krister-Erik</t>
  </si>
  <si>
    <t>Nömme SK</t>
  </si>
  <si>
    <t>Ezeanyagu Eneka</t>
  </si>
  <si>
    <t>Faily Jusef</t>
  </si>
  <si>
    <t>Farin Sakari</t>
  </si>
  <si>
    <t>Filen Jukka</t>
  </si>
  <si>
    <t>Filuyshkin Danila</t>
  </si>
  <si>
    <t>Flemmich Viktor</t>
  </si>
  <si>
    <t>Flemming Jouni</t>
  </si>
  <si>
    <t>Flemming Veikka</t>
  </si>
  <si>
    <t>Florent Trilles</t>
  </si>
  <si>
    <t>Fooladi Alex</t>
  </si>
  <si>
    <t>Forsback Sebastian</t>
  </si>
  <si>
    <t>Forsblom Pertti</t>
  </si>
  <si>
    <t>Forsman Jan</t>
  </si>
  <si>
    <t>Forsman Jonas</t>
  </si>
  <si>
    <t>Forsman Kosti</t>
  </si>
  <si>
    <t>Fouxman Denis</t>
  </si>
  <si>
    <t>Franssila Rauli</t>
  </si>
  <si>
    <t>Fredriksson Kjell</t>
  </si>
  <si>
    <t>BF-78</t>
  </si>
  <si>
    <t>Frejborg Mikael</t>
  </si>
  <si>
    <t>Friman Stefan</t>
  </si>
  <si>
    <t>Fromhage Lutz</t>
  </si>
  <si>
    <t>HarSpo</t>
  </si>
  <si>
    <t>Fröberg Alex</t>
  </si>
  <si>
    <t>Fröberg Benny</t>
  </si>
  <si>
    <t>Fröberg Joonas</t>
  </si>
  <si>
    <t>Fröjdö Kasper</t>
  </si>
  <si>
    <t>Furuhjelm Oscar</t>
  </si>
  <si>
    <t>Gerdt Aleksi</t>
  </si>
  <si>
    <t>Gerdt Kimmo</t>
  </si>
  <si>
    <t>Geroiskaja Sofia</t>
  </si>
  <si>
    <t>Gharavi Leila</t>
  </si>
  <si>
    <t>Gogu Adrian</t>
  </si>
  <si>
    <t>Goldberg Esther</t>
  </si>
  <si>
    <t>Goldberg Sarah</t>
  </si>
  <si>
    <t>Golikova Marina</t>
  </si>
  <si>
    <t>Grannas Anton</t>
  </si>
  <si>
    <t>Grefberg Pär</t>
  </si>
  <si>
    <t>Grefberg Sonja</t>
  </si>
  <si>
    <t>Grigorjan Karina</t>
  </si>
  <si>
    <t>Gruener Herman</t>
  </si>
  <si>
    <t>Gruner Herman</t>
  </si>
  <si>
    <t>Grunthal Ilmar</t>
  </si>
  <si>
    <t>Gröhn Matti</t>
  </si>
  <si>
    <t>Grönfors Allan</t>
  </si>
  <si>
    <t>Guo Nancy</t>
  </si>
  <si>
    <t>Guo Willi</t>
  </si>
  <si>
    <t>Gupta Gauri</t>
  </si>
  <si>
    <t>Guseff Kaj</t>
  </si>
  <si>
    <t>Haaja Atte</t>
  </si>
  <si>
    <t>Haapala Jyri</t>
  </si>
  <si>
    <t>Haapala Lasse</t>
  </si>
  <si>
    <t>Haapala Sakari</t>
  </si>
  <si>
    <t>Haapalainen Kullervo</t>
  </si>
  <si>
    <t>Haapaniemi Markku</t>
  </si>
  <si>
    <t>UU</t>
  </si>
  <si>
    <t>Haapasaari Markus</t>
  </si>
  <si>
    <t>Haarala Miko</t>
  </si>
  <si>
    <t>Haataja Jori</t>
  </si>
  <si>
    <t>Pallas</t>
  </si>
  <si>
    <t>Haavisto Matias</t>
  </si>
  <si>
    <t>Haavisto Timo</t>
  </si>
  <si>
    <t>KurVi</t>
  </si>
  <si>
    <t>Hagberg Johan</t>
  </si>
  <si>
    <t>Hagelberg Tapani</t>
  </si>
  <si>
    <t>Hagman Keijo</t>
  </si>
  <si>
    <t>Haila Martti</t>
  </si>
  <si>
    <t>Haimila Risto</t>
  </si>
  <si>
    <t>Haimila Veikko</t>
  </si>
  <si>
    <t>Hakkarainen Petri</t>
  </si>
  <si>
    <t>Hakonen Rasmus</t>
  </si>
  <si>
    <t>Halavaara Kari</t>
  </si>
  <si>
    <t>Halla-Aho Samuli</t>
  </si>
  <si>
    <t>Hallbäck Joonas</t>
  </si>
  <si>
    <t>Hallbäck Thomas</t>
  </si>
  <si>
    <t>Halonen Olli-Ville</t>
  </si>
  <si>
    <t>Halttunen Kari</t>
  </si>
  <si>
    <t>Hammarlund Joel</t>
  </si>
  <si>
    <t>Hannukainen Tuomas</t>
  </si>
  <si>
    <t>Harenkamp Kay</t>
  </si>
  <si>
    <t>Harju Alisa</t>
  </si>
  <si>
    <t>Harju Hans</t>
  </si>
  <si>
    <t>Hartikainen Aaro</t>
  </si>
  <si>
    <t>Hartikainen Iivari</t>
  </si>
  <si>
    <t>Hartzell Kai</t>
  </si>
  <si>
    <t>Hauhia Jorma</t>
  </si>
  <si>
    <t>Pa-Po</t>
  </si>
  <si>
    <t>Hauhia Markku</t>
  </si>
  <si>
    <t>Hauhia Mika</t>
  </si>
  <si>
    <t>Haverinen Matti</t>
  </si>
  <si>
    <t>Haverinen Pauli</t>
  </si>
  <si>
    <t>Haverinen Samuli</t>
  </si>
  <si>
    <t>Heikkerö Henry</t>
  </si>
  <si>
    <t>Heikkilä Eelis</t>
  </si>
  <si>
    <t>Heikkilä Elias</t>
  </si>
  <si>
    <t>Heikkilä Janne</t>
  </si>
  <si>
    <t>Heikkilä Jari</t>
  </si>
  <si>
    <t>Heikkilä Marko</t>
  </si>
  <si>
    <t>Heikkilä Mathias</t>
  </si>
  <si>
    <t>Heikkinen Esko</t>
  </si>
  <si>
    <t>Heikkinen Markus</t>
  </si>
  <si>
    <t>Heilala Tomi</t>
  </si>
  <si>
    <t>Heino Jukka</t>
  </si>
  <si>
    <t>Heinonen Joonas</t>
  </si>
  <si>
    <t>Heinonen Jukka</t>
  </si>
  <si>
    <t>Star</t>
  </si>
  <si>
    <t>Heinänen Arno</t>
  </si>
  <si>
    <t>Heiskanen Mika</t>
  </si>
  <si>
    <t>Heiskanen Timo</t>
  </si>
  <si>
    <t>Helasti Minna</t>
  </si>
  <si>
    <t>Helberg Pauli</t>
  </si>
  <si>
    <t>Helin Jani</t>
  </si>
  <si>
    <t>Heljala Mika</t>
  </si>
  <si>
    <t>Hella Jarmo</t>
  </si>
  <si>
    <t>Hella Pertti</t>
  </si>
  <si>
    <t>Hella Tuomas</t>
  </si>
  <si>
    <t>Hellen Leier</t>
  </si>
  <si>
    <t>Hellström Rasmus</t>
  </si>
  <si>
    <t>Helminen Timo</t>
  </si>
  <si>
    <t>Helminen Vesa</t>
  </si>
  <si>
    <t>Hemmi Joonas</t>
  </si>
  <si>
    <t>Henttinen Erkki</t>
  </si>
  <si>
    <t>Herrgård Bo-Eric</t>
  </si>
  <si>
    <t>Hewitt Frey</t>
  </si>
  <si>
    <t>Hewitt Lance</t>
  </si>
  <si>
    <t>Hietala Pekka</t>
  </si>
  <si>
    <t>Kalix BTK</t>
  </si>
  <si>
    <t>Hietala Toni</t>
  </si>
  <si>
    <t>Hietala Walter</t>
  </si>
  <si>
    <t>Hietanen Aleksi</t>
  </si>
  <si>
    <t>Hietanen Otto</t>
  </si>
  <si>
    <t>Hietikko Jorma</t>
  </si>
  <si>
    <t>Hietikko Pauli</t>
  </si>
  <si>
    <t>Hiisku Artyom</t>
  </si>
  <si>
    <t>Hilden Jan</t>
  </si>
  <si>
    <t>Hiltunen Kristiina</t>
  </si>
  <si>
    <t>Hiltunen Marko</t>
  </si>
  <si>
    <t>Hiltunen Paulus</t>
  </si>
  <si>
    <t>Hiltunen Seppo</t>
  </si>
  <si>
    <t>Hiltunen Terho</t>
  </si>
  <si>
    <t>Hiltunen Tuomas</t>
  </si>
  <si>
    <t>Hinkkanen Valtteri</t>
  </si>
  <si>
    <t>Hinkonen Marko</t>
  </si>
  <si>
    <t>Hintz Mikko</t>
  </si>
  <si>
    <t>Hirvi Krista</t>
  </si>
  <si>
    <t>Hjort Sami</t>
  </si>
  <si>
    <t>Hokkanen Kimmo</t>
  </si>
  <si>
    <t>LoLo</t>
  </si>
  <si>
    <t>Holm Ari</t>
  </si>
  <si>
    <t>Holm Christer</t>
  </si>
  <si>
    <t>Holm Joakim</t>
  </si>
  <si>
    <t>Holm Veikko</t>
  </si>
  <si>
    <t>Holmberg Daniela</t>
  </si>
  <si>
    <t>Holmberg Erik</t>
  </si>
  <si>
    <t>Holmberg Måns</t>
  </si>
  <si>
    <t>Holmen Johan</t>
  </si>
  <si>
    <t>Holmström Mikael</t>
  </si>
  <si>
    <t>Holmström Roger</t>
  </si>
  <si>
    <t>Holopainen Ari</t>
  </si>
  <si>
    <t>Holopainen Marko</t>
  </si>
  <si>
    <t>Holopainen Oiva</t>
  </si>
  <si>
    <t>Honkanen Aarne</t>
  </si>
  <si>
    <t>Honkaranta Eemeli</t>
  </si>
  <si>
    <t>Honkasaari Hannes</t>
  </si>
  <si>
    <t>Honkavaara Oskari</t>
  </si>
  <si>
    <t>Hudak Martin</t>
  </si>
  <si>
    <t>Hujanen Ilmari</t>
  </si>
  <si>
    <t>Hujanen Pekka</t>
  </si>
  <si>
    <t>Hukkanen Kari</t>
  </si>
  <si>
    <t>Hukkanen Pauli</t>
  </si>
  <si>
    <t>Hulkko Reijo</t>
  </si>
  <si>
    <t>Huotari Yrjö</t>
  </si>
  <si>
    <t>Hurme Janika</t>
  </si>
  <si>
    <t>Hurme Kaj-Roger</t>
  </si>
  <si>
    <t>Husbands Marcus</t>
  </si>
  <si>
    <t>Huttunen Henri</t>
  </si>
  <si>
    <t>Huttunen Leif</t>
  </si>
  <si>
    <t>Huttunen Topi</t>
  </si>
  <si>
    <t>Huuhka Sami</t>
  </si>
  <si>
    <t>Hynninen Antti</t>
  </si>
  <si>
    <t>Hytönen Teuvo</t>
  </si>
  <si>
    <t>Hyväri Lauri</t>
  </si>
  <si>
    <t>Hyvönen Anssi</t>
  </si>
  <si>
    <t>Hyyppä Hannu</t>
  </si>
  <si>
    <t>Hyytiäinen Tuomas</t>
  </si>
  <si>
    <t>Häiväläinen Pekka</t>
  </si>
  <si>
    <t>Häkkilä Kimi</t>
  </si>
  <si>
    <t>Hämynen Elena</t>
  </si>
  <si>
    <t>Hämäläinen Juha</t>
  </si>
  <si>
    <t>Hämäläinen Kari</t>
  </si>
  <si>
    <t>Hämäläinen Kimmo</t>
  </si>
  <si>
    <t>VarTa</t>
  </si>
  <si>
    <t>Hämäläinen Mika</t>
  </si>
  <si>
    <t>Hämäläinen Tommi</t>
  </si>
  <si>
    <t>Hänninen Kirsti</t>
  </si>
  <si>
    <t>Hänninen Mikko</t>
  </si>
  <si>
    <t>Hänninen Paavo</t>
  </si>
  <si>
    <t>Hänninen Vesa</t>
  </si>
  <si>
    <t>Härmä Karliino</t>
  </si>
  <si>
    <t>Härmälä Ilkka</t>
  </si>
  <si>
    <t>Ikkonen Eiris</t>
  </si>
  <si>
    <t>Ikonen Heimo</t>
  </si>
  <si>
    <t>Ikonen Juha</t>
  </si>
  <si>
    <t>HaRi</t>
  </si>
  <si>
    <t>Ikonen Jukka</t>
  </si>
  <si>
    <t>Ikonen Lari</t>
  </si>
  <si>
    <t>Ikonen Olli</t>
  </si>
  <si>
    <t>Immonen Valtteri</t>
  </si>
  <si>
    <t>Inberg Heikki</t>
  </si>
  <si>
    <t>Inganäs Stig</t>
  </si>
  <si>
    <t>Ingman Mats</t>
  </si>
  <si>
    <t>Inkinen Erkki</t>
  </si>
  <si>
    <t>Innanen Pertti</t>
  </si>
  <si>
    <t>Iso-Järvenpää Juuso</t>
  </si>
  <si>
    <t>Isolammi Jami</t>
  </si>
  <si>
    <t>Isomäki Tero</t>
  </si>
  <si>
    <t>Isoniemi Kalle</t>
  </si>
  <si>
    <t>Ivarinen Allan</t>
  </si>
  <si>
    <t>Jaanimägi Sirli</t>
  </si>
  <si>
    <t>Jaatinen Ari</t>
  </si>
  <si>
    <t>Jagnenkova Alina</t>
  </si>
  <si>
    <t>Jakobsson Håkan</t>
  </si>
  <si>
    <t>Jalkanen Joonas</t>
  </si>
  <si>
    <t>Jalkanen Lauri</t>
  </si>
  <si>
    <t>Jalonen Tommi</t>
  </si>
  <si>
    <t>Jánosi Péter</t>
  </si>
  <si>
    <t>Jansons Maris</t>
  </si>
  <si>
    <t>Jansons Rolands</t>
  </si>
  <si>
    <t>Jarva Teemu</t>
  </si>
  <si>
    <t>Jayabalakrishnan Dinesh</t>
  </si>
  <si>
    <t>Joenaho Jukka</t>
  </si>
  <si>
    <t>Johansson Berndt</t>
  </si>
  <si>
    <t>Johansson Ove</t>
  </si>
  <si>
    <t>Johansson Teemu</t>
  </si>
  <si>
    <t>Jokikokko Veikko</t>
  </si>
  <si>
    <t>Jokinen Antti</t>
  </si>
  <si>
    <t>Jokinen Janne</t>
  </si>
  <si>
    <t>Jokinen Kimmo</t>
  </si>
  <si>
    <t>Jokinen Paul</t>
  </si>
  <si>
    <t>Jokitulppo Raimo</t>
  </si>
  <si>
    <t>Jolanki Pekka</t>
  </si>
  <si>
    <t>Jolkki Janne</t>
  </si>
  <si>
    <t>Jolkkonen Meri</t>
  </si>
  <si>
    <t>Jormalainen Olavi</t>
  </si>
  <si>
    <t>Jormanainen Jani</t>
  </si>
  <si>
    <t>Jormanainen Vesa</t>
  </si>
  <si>
    <t>Joronen Toni</t>
  </si>
  <si>
    <t>Jrad Adel</t>
  </si>
  <si>
    <t>Jukkala Juha</t>
  </si>
  <si>
    <t>Julin Jukka</t>
  </si>
  <si>
    <t>Julin Marko</t>
  </si>
  <si>
    <t>Julin Olli</t>
  </si>
  <si>
    <t>Julin Ville</t>
  </si>
  <si>
    <t>Julmala Juha</t>
  </si>
  <si>
    <t>Juntunen Emilia</t>
  </si>
  <si>
    <t>Juntunen Heikki</t>
  </si>
  <si>
    <t>Juntunen Matias</t>
  </si>
  <si>
    <t>Juntunen Veikko</t>
  </si>
  <si>
    <t>Juola Yrjö</t>
  </si>
  <si>
    <t>Jurvanen Matti</t>
  </si>
  <si>
    <t>Jussila Roosa</t>
  </si>
  <si>
    <t>Jusufi Ermal</t>
  </si>
  <si>
    <t>Juutinen Antti</t>
  </si>
  <si>
    <t>Juutinen Jaakko</t>
  </si>
  <si>
    <t>Juvela Hanna</t>
  </si>
  <si>
    <t>Juvonen Arttu</t>
  </si>
  <si>
    <t>Juvonen Eetu</t>
  </si>
  <si>
    <t>Juvonen Jouni</t>
  </si>
  <si>
    <t>Juvonen Risto</t>
  </si>
  <si>
    <t>Jylhälehto Terho</t>
  </si>
  <si>
    <t>Järvenpää Essi</t>
  </si>
  <si>
    <t>Järvenpää Ilmari</t>
  </si>
  <si>
    <t>Järvenpää Tomi</t>
  </si>
  <si>
    <t>Järvenpää Tuomo</t>
  </si>
  <si>
    <t>Järvi Kalervo</t>
  </si>
  <si>
    <t>Järvi Osmo</t>
  </si>
  <si>
    <t>Järvinen Antti</t>
  </si>
  <si>
    <t>Järvinen Ari</t>
  </si>
  <si>
    <t>Järvinen Jesse</t>
  </si>
  <si>
    <t>Järvinen Jonne</t>
  </si>
  <si>
    <t>Järvinen Markku</t>
  </si>
  <si>
    <t>Järviö Antti</t>
  </si>
  <si>
    <t>Kaarineva Ismo</t>
  </si>
  <si>
    <t>Kaatranen Jari</t>
  </si>
  <si>
    <t>Kadar Levente</t>
  </si>
  <si>
    <t>Kadlcik Antonin</t>
  </si>
  <si>
    <t>Kaikkonen Samuli</t>
  </si>
  <si>
    <t>Kaipio Casper</t>
  </si>
  <si>
    <t>Kairinen Marko</t>
  </si>
  <si>
    <t>Kajander Hannu</t>
  </si>
  <si>
    <t>Kalenius Markku</t>
  </si>
  <si>
    <t>Kallinki Tuomas</t>
  </si>
  <si>
    <t>Kallio Tero</t>
  </si>
  <si>
    <t>Kalliokoski Jukka</t>
  </si>
  <si>
    <t>Kanasuo Esa</t>
  </si>
  <si>
    <t>Kangas Arto</t>
  </si>
  <si>
    <t>Kangas Juha</t>
  </si>
  <si>
    <t>Kangas Mikko</t>
  </si>
  <si>
    <t>Kangas Teemu</t>
  </si>
  <si>
    <t>Kangasniemi Frans</t>
  </si>
  <si>
    <t>Kangastie Eemil</t>
  </si>
  <si>
    <t>Kankaanpää Seppo</t>
  </si>
  <si>
    <t>Kankainen Pasi</t>
  </si>
  <si>
    <t>Kankkio Joni</t>
  </si>
  <si>
    <t>Kannisto Emmi</t>
  </si>
  <si>
    <t>Kannisto Fanni</t>
  </si>
  <si>
    <t>Kant Kristjan</t>
  </si>
  <si>
    <t>Kantola Mikko</t>
  </si>
  <si>
    <t>Kantola Roni</t>
  </si>
  <si>
    <t>Kantola Roope</t>
  </si>
  <si>
    <t>Kantonistov Mikhail</t>
  </si>
  <si>
    <t>Kantonistova Irina</t>
  </si>
  <si>
    <t>Kapanen Tuukka</t>
  </si>
  <si>
    <t>Kara Tauno</t>
  </si>
  <si>
    <t>Karhu Toivo</t>
  </si>
  <si>
    <t>Karhunen Esa</t>
  </si>
  <si>
    <t>Karhunen Pekka</t>
  </si>
  <si>
    <t>Karhunen Salla</t>
  </si>
  <si>
    <t>Kari Raimo</t>
  </si>
  <si>
    <t>Karisola Esa</t>
  </si>
  <si>
    <t>Karjalainen Manu</t>
  </si>
  <si>
    <t>Karjalainen Santeri</t>
  </si>
  <si>
    <t>Karjalainen Seppo</t>
  </si>
  <si>
    <t>Cobra</t>
  </si>
  <si>
    <t>Karjalainen Tomi</t>
  </si>
  <si>
    <t>Karkamo Henri</t>
  </si>
  <si>
    <t>Karkamo Tuomas</t>
  </si>
  <si>
    <t>Karlsson Claus</t>
  </si>
  <si>
    <t>Karlsson Jakob</t>
  </si>
  <si>
    <t>Karlström Harri</t>
  </si>
  <si>
    <t>Karonen Janne</t>
  </si>
  <si>
    <t>Karppinen Arto</t>
  </si>
  <si>
    <t>Karppinen Jekaterina</t>
  </si>
  <si>
    <t>Karppinen Mikael</t>
  </si>
  <si>
    <t>Karppinen Mikko</t>
  </si>
  <si>
    <t>Karppinen Pasi</t>
  </si>
  <si>
    <t>Karppinen Rauno</t>
  </si>
  <si>
    <t>Karppinen Timo</t>
  </si>
  <si>
    <t>Karvinen Tarmo</t>
  </si>
  <si>
    <t>Karvonen Pete</t>
  </si>
  <si>
    <t>Karvonen Ville</t>
  </si>
  <si>
    <t>Kasemets Arno</t>
  </si>
  <si>
    <t>Kataja Simo</t>
  </si>
  <si>
    <t>Kataranta Katja</t>
  </si>
  <si>
    <t>Kattainen Orvo</t>
  </si>
  <si>
    <t>Kaukainen Jouko</t>
  </si>
  <si>
    <t>Kaukula Kristo</t>
  </si>
  <si>
    <t>Pinx</t>
  </si>
  <si>
    <t>Kaunonen Vesa</t>
  </si>
  <si>
    <t>Kauppi Eero</t>
  </si>
  <si>
    <t>Kauppila Kim</t>
  </si>
  <si>
    <t>Kauppila Olli</t>
  </si>
  <si>
    <t>Kauppila Samppa</t>
  </si>
  <si>
    <t>Kauppila Timo</t>
  </si>
  <si>
    <t>Kauppinen Arto</t>
  </si>
  <si>
    <t>Kauppinen Joni</t>
  </si>
  <si>
    <t>Kauranen Sakari</t>
  </si>
  <si>
    <t>Kazukov Sergei</t>
  </si>
  <si>
    <t>Keinonen Asko</t>
  </si>
  <si>
    <t>Keinänen Anton</t>
  </si>
  <si>
    <t>Keinänen Juha</t>
  </si>
  <si>
    <t>Keivaara Petri</t>
  </si>
  <si>
    <t>Kekki Petri</t>
  </si>
  <si>
    <t>Kekäläinen Kari</t>
  </si>
  <si>
    <t>Kellinsalmi Aleksej</t>
  </si>
  <si>
    <t>Kellow Ella</t>
  </si>
  <si>
    <t>Kellunsalmi Lesha</t>
  </si>
  <si>
    <t>Kelmendi Mergim</t>
  </si>
  <si>
    <t>Kelo Matti</t>
  </si>
  <si>
    <t>Kemppainen Erik</t>
  </si>
  <si>
    <t>Kemppinen Sirpa</t>
  </si>
  <si>
    <t>Kenttä Jani</t>
  </si>
  <si>
    <t>Kerttula Jani</t>
  </si>
  <si>
    <t>Kerttula Yrjö</t>
  </si>
  <si>
    <t>Ketonen Teemu</t>
  </si>
  <si>
    <t>Kettunen Esa</t>
  </si>
  <si>
    <t>Kettunen Simo</t>
  </si>
  <si>
    <t>Kettunen Visa</t>
  </si>
  <si>
    <t>Khosravi Bahman</t>
  </si>
  <si>
    <t>Khosravi Joonatan</t>
  </si>
  <si>
    <t>Khosravi Sam</t>
  </si>
  <si>
    <t>Kiias Talvi</t>
  </si>
  <si>
    <t>Kiias Tom</t>
  </si>
  <si>
    <t>Kiljunen Mika</t>
  </si>
  <si>
    <t>Kilkku Katariina</t>
  </si>
  <si>
    <t>Killmer Johan</t>
  </si>
  <si>
    <t>Kilpeläinen Kari</t>
  </si>
  <si>
    <t>Kilpi Asko</t>
  </si>
  <si>
    <t>Kilpinen Harri</t>
  </si>
  <si>
    <t>Kinnunen Emilia</t>
  </si>
  <si>
    <t>Kinnunen Jaakko</t>
  </si>
  <si>
    <t>Kinnunen Juhani</t>
  </si>
  <si>
    <t>Kinnunen Leevi</t>
  </si>
  <si>
    <t>Kinnunen Markku</t>
  </si>
  <si>
    <t>Kinnunen Seppo</t>
  </si>
  <si>
    <t>Kirichenko Alexey</t>
  </si>
  <si>
    <t>Kirichenko Anna</t>
  </si>
  <si>
    <t>Kirichenko Svetlana</t>
  </si>
  <si>
    <t>Kirveskari Antti</t>
  </si>
  <si>
    <t>Kittilä Anders</t>
  </si>
  <si>
    <t>Kiuru Ville</t>
  </si>
  <si>
    <t>Kivelä Eerik</t>
  </si>
  <si>
    <t>Kivelä Kimi</t>
  </si>
  <si>
    <t>Kivelä Leo</t>
  </si>
  <si>
    <t>Kivelä Marko</t>
  </si>
  <si>
    <t>Kivi Jouko</t>
  </si>
  <si>
    <t>Kiviharju Pyry</t>
  </si>
  <si>
    <t>Kiviharju Veikko</t>
  </si>
  <si>
    <t>Kivimäki Joonas</t>
  </si>
  <si>
    <t>Kivistö Jaakko</t>
  </si>
  <si>
    <t>Kivistö Miko</t>
  </si>
  <si>
    <t>Kjeldsen John</t>
  </si>
  <si>
    <t>Knuutinen Joni</t>
  </si>
  <si>
    <t>Knuutinen Kalevi</t>
  </si>
  <si>
    <t>Knuutinen Kimmo</t>
  </si>
  <si>
    <t>Knuutinen Martti</t>
  </si>
  <si>
    <t>Kohvakka Jari</t>
  </si>
  <si>
    <t>Kohvakka Joel</t>
  </si>
  <si>
    <t>Kohvakka Juha</t>
  </si>
  <si>
    <t>Koistinen Iitamari</t>
  </si>
  <si>
    <t>Koistinen Juho</t>
  </si>
  <si>
    <t>Koivisto Antti</t>
  </si>
  <si>
    <t>Koivisto Arto</t>
  </si>
  <si>
    <t>Koivisto Jyrki</t>
  </si>
  <si>
    <t>Koivistoinen Anssi</t>
  </si>
  <si>
    <t>Koivistoinen Eero</t>
  </si>
  <si>
    <t>Koivistoinen Martti</t>
  </si>
  <si>
    <t>Koivu Ari</t>
  </si>
  <si>
    <t>Kojola Aaro</t>
  </si>
  <si>
    <t>Kokko Ilkka</t>
  </si>
  <si>
    <t>Kokkonen Erkki</t>
  </si>
  <si>
    <t>Kokkonen Jani</t>
  </si>
  <si>
    <t>Kokkonen Sami</t>
  </si>
  <si>
    <t>Kolga Aleksej</t>
  </si>
  <si>
    <t>Kolppanen Pekka</t>
  </si>
  <si>
    <t>Komu Kari</t>
  </si>
  <si>
    <t>Komulainen Mika</t>
  </si>
  <si>
    <t>Komulainen Valtteri</t>
  </si>
  <si>
    <t>Konetski Kuuno</t>
  </si>
  <si>
    <t>Kontala Aki</t>
  </si>
  <si>
    <t>Kontala Janne</t>
  </si>
  <si>
    <t>Kontkanen Aukusti</t>
  </si>
  <si>
    <t>Kontola Mika</t>
  </si>
  <si>
    <t>Konttijärvi Tapio</t>
  </si>
  <si>
    <t>LBTK</t>
  </si>
  <si>
    <t>Konttinen Taisto</t>
  </si>
  <si>
    <t>Kontula Esa</t>
  </si>
  <si>
    <t>Kopaly Antoni</t>
  </si>
  <si>
    <t>Kopaly Elie</t>
  </si>
  <si>
    <t>Koponen Arto</t>
  </si>
  <si>
    <t>Koponen Lichun</t>
  </si>
  <si>
    <t>Koponen Mariel</t>
  </si>
  <si>
    <t>Kopsa Petri</t>
  </si>
  <si>
    <t>Korhonen Timo</t>
  </si>
  <si>
    <t>Korkeakoski Leevi</t>
  </si>
  <si>
    <t>Korkeakunnas Tea</t>
  </si>
  <si>
    <t>Korpela Alex</t>
  </si>
  <si>
    <t>Korpela Dani</t>
  </si>
  <si>
    <t>Korpela Veli-Matti</t>
  </si>
  <si>
    <t>Kortelainen Olavi</t>
  </si>
  <si>
    <t>Kortetmaa Juuso</t>
  </si>
  <si>
    <t>Koskelo Jouko</t>
  </si>
  <si>
    <t>Koski Jesse</t>
  </si>
  <si>
    <t>Koskinen Antti</t>
  </si>
  <si>
    <t>Koskinen Ari-Matti</t>
  </si>
  <si>
    <t>Koskinen Marko</t>
  </si>
  <si>
    <t>Koskinen Risto</t>
  </si>
  <si>
    <t>Koskinen Veikko</t>
  </si>
  <si>
    <t>Kosonen Kaija-Liisa</t>
  </si>
  <si>
    <t>Kosonen Markku</t>
  </si>
  <si>
    <t>Kostic Dejana</t>
  </si>
  <si>
    <t>Kotamäki Petri</t>
  </si>
  <si>
    <t>Koutonen Ville</t>
  </si>
  <si>
    <t>Kouvalainen Timo</t>
  </si>
  <si>
    <t>Kovanen Jarno</t>
  </si>
  <si>
    <t>Kovanen Pyry</t>
  </si>
  <si>
    <t>Kovanko Waldemar</t>
  </si>
  <si>
    <t>Kozyar Danil</t>
  </si>
  <si>
    <t>Kraama Kari</t>
  </si>
  <si>
    <t>Kraemer Tom</t>
  </si>
  <si>
    <t>Kreen Kristo</t>
  </si>
  <si>
    <t>Krekula Mikael</t>
  </si>
  <si>
    <t>Krog Joonatan</t>
  </si>
  <si>
    <t>Krug Joonatan</t>
  </si>
  <si>
    <t>Krug Thomas</t>
  </si>
  <si>
    <t>Kröckel Tim</t>
  </si>
  <si>
    <t>Kuijala Sami</t>
  </si>
  <si>
    <t>Kuiri Tommi</t>
  </si>
  <si>
    <t>Kuittinen Lasse</t>
  </si>
  <si>
    <t>Kuivalainen Tuukka</t>
  </si>
  <si>
    <t>Kuivalainen Veli-Matti</t>
  </si>
  <si>
    <t>Kujala Heikki</t>
  </si>
  <si>
    <t>Kujala Lauri</t>
  </si>
  <si>
    <t>Kujanpää Juhani</t>
  </si>
  <si>
    <t>Kukko Reino</t>
  </si>
  <si>
    <t>Kukkonen Anton</t>
  </si>
  <si>
    <t>Kuljunlahti Jorma</t>
  </si>
  <si>
    <t>Kulmala Antti</t>
  </si>
  <si>
    <t>Kumpuvuori Erkki</t>
  </si>
  <si>
    <t>Kuokkanen Simo</t>
  </si>
  <si>
    <t>Kurki Mikko</t>
  </si>
  <si>
    <t>Kuronen Eero</t>
  </si>
  <si>
    <t>Kurunmäki Kyösti</t>
  </si>
  <si>
    <t>Kurunmäki Risto</t>
  </si>
  <si>
    <t>Kurvinen Matti</t>
  </si>
  <si>
    <t>Kuusisaari Petri</t>
  </si>
  <si>
    <t>Kuusisto Ilkka</t>
  </si>
  <si>
    <t>Kuusisto Jussi</t>
  </si>
  <si>
    <t>Kuusjärvi Henri</t>
  </si>
  <si>
    <t>Kuutti Simo</t>
  </si>
  <si>
    <t>Kvist Tuomas</t>
  </si>
  <si>
    <t>Kyllönen Juho</t>
  </si>
  <si>
    <t>Kylmäoja Juuso</t>
  </si>
  <si>
    <t>Kyläkallio Aarne</t>
  </si>
  <si>
    <t>Kyläkallio Ossi</t>
  </si>
  <si>
    <t>Kymäläinen Niilo</t>
  </si>
  <si>
    <t>Kyrölä Kalevi</t>
  </si>
  <si>
    <t>Kytölä Kaapo</t>
  </si>
  <si>
    <t>Kyöri Miika</t>
  </si>
  <si>
    <t>Kähtävä Konsta</t>
  </si>
  <si>
    <t>Kähtävä Severi</t>
  </si>
  <si>
    <t>Kämäri Walteri</t>
  </si>
  <si>
    <t>Känkänen Nico</t>
  </si>
  <si>
    <t>Käppi Eerika</t>
  </si>
  <si>
    <t>Käppi Juha</t>
  </si>
  <si>
    <t>Kärkkäinen Jani</t>
  </si>
  <si>
    <t>Kärkkäinen Kari</t>
  </si>
  <si>
    <t>Kärkkäinen Konsta</t>
  </si>
  <si>
    <t>Kärkkäinen Mikko</t>
  </si>
  <si>
    <t>Kärner Meelis</t>
  </si>
  <si>
    <t>Kärnä Juha</t>
  </si>
  <si>
    <t>Kääriäinen Juha</t>
  </si>
  <si>
    <t>Köhler Robert</t>
  </si>
  <si>
    <t>Körkkö Tauno</t>
  </si>
  <si>
    <t>Laakio Esa</t>
  </si>
  <si>
    <t>Laakso Emil</t>
  </si>
  <si>
    <t>Laakso Joonatan</t>
  </si>
  <si>
    <t>Laakso Mikko</t>
  </si>
  <si>
    <t>Laaksonen Aleksi</t>
  </si>
  <si>
    <t>Laaksonen Heikki</t>
  </si>
  <si>
    <t>Laaksonen Isto</t>
  </si>
  <si>
    <t>Laaksonen Markku</t>
  </si>
  <si>
    <t>Laaksonen Matti</t>
  </si>
  <si>
    <t>Laaksonen Onni</t>
  </si>
  <si>
    <t>Laaksonen Otto</t>
  </si>
  <si>
    <t>Laaksonen Pertti</t>
  </si>
  <si>
    <t>Laaksonen Rami</t>
  </si>
  <si>
    <t>Laaksonen Samu</t>
  </si>
  <si>
    <t>Laaksonen Samuli</t>
  </si>
  <si>
    <t>Laamanen Otto</t>
  </si>
  <si>
    <t>Laane Lauri</t>
  </si>
  <si>
    <t>Lagström Ali</t>
  </si>
  <si>
    <t>Lahdenperä Teemu</t>
  </si>
  <si>
    <t>Lahti Miika</t>
  </si>
  <si>
    <t>Lahtinen Vuokko</t>
  </si>
  <si>
    <t>Laiho Pekka</t>
  </si>
  <si>
    <t>Laine Harri</t>
  </si>
  <si>
    <t>Laine Pasi</t>
  </si>
  <si>
    <t>Laine Timo</t>
  </si>
  <si>
    <t>Laine Tommi</t>
  </si>
  <si>
    <t>Laitinen Alpo</t>
  </si>
  <si>
    <t>Laitinen Jaakko</t>
  </si>
  <si>
    <t>Laitinen Pertti</t>
  </si>
  <si>
    <t>Lakaniemi Jesse</t>
  </si>
  <si>
    <t>Lakaniemi Tapani</t>
  </si>
  <si>
    <t>Lakaniemi Tinja</t>
  </si>
  <si>
    <t>Lalkre Andres</t>
  </si>
  <si>
    <t>Lallo Ismo</t>
  </si>
  <si>
    <t>Lallo Matias</t>
  </si>
  <si>
    <t>Lammi Antti</t>
  </si>
  <si>
    <t>Lamminsalo Veikko</t>
  </si>
  <si>
    <t>Lampe Tanel</t>
  </si>
  <si>
    <t>Kalev</t>
  </si>
  <si>
    <t>Lampen Lili</t>
  </si>
  <si>
    <t>Lang Jonathan</t>
  </si>
  <si>
    <t>Lappalainen Matti</t>
  </si>
  <si>
    <t>Lappalainen Mika</t>
  </si>
  <si>
    <t>Lappalainen Pekka</t>
  </si>
  <si>
    <t>Lappalainen Riku</t>
  </si>
  <si>
    <t>Lappalainen Toni</t>
  </si>
  <si>
    <t>Lappi Ville</t>
  </si>
  <si>
    <t>Larkin Stepan</t>
  </si>
  <si>
    <t>Larva Jaakko</t>
  </si>
  <si>
    <t>Lassila Markus</t>
  </si>
  <si>
    <t>Lastuniemi Elias</t>
  </si>
  <si>
    <t>Latt Kätlin</t>
  </si>
  <si>
    <t>Latukka Topi</t>
  </si>
  <si>
    <t>Launonen Matti</t>
  </si>
  <si>
    <t>Lauren Esmeralda</t>
  </si>
  <si>
    <t>Lauren Gunnar</t>
  </si>
  <si>
    <t>Lauren Isabella</t>
  </si>
  <si>
    <t>Lautala-Näykki Susanna</t>
  </si>
  <si>
    <t>Law Jacky</t>
  </si>
  <si>
    <t>Leducq Thomas</t>
  </si>
  <si>
    <t>Lee Geoffrey</t>
  </si>
  <si>
    <t>Lehtimäki Einari</t>
  </si>
  <si>
    <t>Lehtinen Antti</t>
  </si>
  <si>
    <t>Lehtinen Tero</t>
  </si>
  <si>
    <t>Lehto Mikko</t>
  </si>
  <si>
    <t>Lehtola Johnny</t>
  </si>
  <si>
    <t>Lehtonen Andreas</t>
  </si>
  <si>
    <t>Lehtonen Eero</t>
  </si>
  <si>
    <t>Lehtonen Jarno</t>
  </si>
  <si>
    <t>Lehtonen Joona</t>
  </si>
  <si>
    <t>Lehtonen Kari</t>
  </si>
  <si>
    <t>Lehtonen Tomi</t>
  </si>
  <si>
    <t>Lehtovaara Aaro</t>
  </si>
  <si>
    <t>Leino Jukka</t>
  </si>
  <si>
    <t>Leinonen Santeri</t>
  </si>
  <si>
    <t>Leipälä Mikko</t>
  </si>
  <si>
    <t>Lemettilä Esko</t>
  </si>
  <si>
    <t>Lempiäinen Jari</t>
  </si>
  <si>
    <t>Lento Aki</t>
  </si>
  <si>
    <t>Lepistö Markus</t>
  </si>
  <si>
    <t>Leppo Onni</t>
  </si>
  <si>
    <t>Leppänen Aatu</t>
  </si>
  <si>
    <t>Leppänen Aku</t>
  </si>
  <si>
    <t>Leppänen Atte</t>
  </si>
  <si>
    <t>Leppänen Miikka</t>
  </si>
  <si>
    <t>Leshev Sergei</t>
  </si>
  <si>
    <t>Leskinen Janne</t>
  </si>
  <si>
    <t>Leskinen Kale</t>
  </si>
  <si>
    <t>Leskinen Kari</t>
  </si>
  <si>
    <t>Leskinen Marko</t>
  </si>
  <si>
    <t>Leskinen Samu</t>
  </si>
  <si>
    <t>Levomäki Rikumatti</t>
  </si>
  <si>
    <t>Li Sam</t>
  </si>
  <si>
    <t>Libene Toomas</t>
  </si>
  <si>
    <t>Liekkala Sanni</t>
  </si>
  <si>
    <t>Liivo Urmas</t>
  </si>
  <si>
    <t>Lilja Maxim</t>
  </si>
  <si>
    <t>Lindberg Willy</t>
  </si>
  <si>
    <t>Lindell Patrick</t>
  </si>
  <si>
    <t>Lindell Roger</t>
  </si>
  <si>
    <t>Lindfors Matti</t>
  </si>
  <si>
    <t>Lindmäe Erik</t>
  </si>
  <si>
    <t>Lindmäe Rein</t>
  </si>
  <si>
    <t>Lindqvist Jouko</t>
  </si>
  <si>
    <t>Lindroos Jukka</t>
  </si>
  <si>
    <t>Lindroos Lars-Erik</t>
  </si>
  <si>
    <t>Lindroos Olavi</t>
  </si>
  <si>
    <t>Lindroos Rami</t>
  </si>
  <si>
    <t>Lindström Henrik</t>
  </si>
  <si>
    <t>Lindström Kurt-Erik</t>
  </si>
  <si>
    <t>Lindström Mats</t>
  </si>
  <si>
    <t>Linna Teppo</t>
  </si>
  <si>
    <t>Linnainmaa Jarno</t>
  </si>
  <si>
    <t>Lipponen Juha</t>
  </si>
  <si>
    <t>Lipponen Timo</t>
  </si>
  <si>
    <t>Lithenius Sami</t>
  </si>
  <si>
    <t>Liu Shuhua</t>
  </si>
  <si>
    <t>LIu Xing</t>
  </si>
  <si>
    <t>Liubarskaia Iana</t>
  </si>
  <si>
    <t>Liubarskii Viktor</t>
  </si>
  <si>
    <t>Liukkonen Harri</t>
  </si>
  <si>
    <t>Liukkonen Olga</t>
  </si>
  <si>
    <t>Liukku Reima</t>
  </si>
  <si>
    <t>Lohilahti Touko</t>
  </si>
  <si>
    <t>Lokotar Jaanus</t>
  </si>
  <si>
    <t>Loponen Kalle</t>
  </si>
  <si>
    <t>Loponen Ukko-Matti</t>
  </si>
  <si>
    <t>Lotto Katja</t>
  </si>
  <si>
    <t>Luhtamäki Miika</t>
  </si>
  <si>
    <t>Lukka Maksin</t>
  </si>
  <si>
    <t>Lumes Ensio</t>
  </si>
  <si>
    <t>Lunden Kimmo</t>
  </si>
  <si>
    <t>Lundsten Filip</t>
  </si>
  <si>
    <t>Lundström Anders</t>
  </si>
  <si>
    <t>Lundström Annika</t>
  </si>
  <si>
    <t>Lundström Thomas</t>
  </si>
  <si>
    <t>Lundström Tom</t>
  </si>
  <si>
    <t>Luo Yumo</t>
  </si>
  <si>
    <t>Luoma Erkko</t>
  </si>
  <si>
    <t>Luomala Kalervo</t>
  </si>
  <si>
    <t>Luotonen Alex</t>
  </si>
  <si>
    <t>Lusin Alexander</t>
  </si>
  <si>
    <t>Luttinen Christa</t>
  </si>
  <si>
    <t>Luuk Mart</t>
  </si>
  <si>
    <t>Luukkainen Arto</t>
  </si>
  <si>
    <t>Luukkonen Miska</t>
  </si>
  <si>
    <t>Luukkonen Ville</t>
  </si>
  <si>
    <t>Luuri Antti</t>
  </si>
  <si>
    <t>Lynne Eelis</t>
  </si>
  <si>
    <t>Långström Stefan</t>
  </si>
  <si>
    <t>Löppönen Hannu</t>
  </si>
  <si>
    <t>Löyttyniemi Lauri</t>
  </si>
  <si>
    <t>Mackay Sebastien</t>
  </si>
  <si>
    <t>Madetoja Severi</t>
  </si>
  <si>
    <t>Maijala Joel</t>
  </si>
  <si>
    <t>Makkonen Henri</t>
  </si>
  <si>
    <t>Makkonen Pauli</t>
  </si>
  <si>
    <t>Maksim Polin</t>
  </si>
  <si>
    <t>Malja Heikki</t>
  </si>
  <si>
    <t>Malmberg Caj</t>
  </si>
  <si>
    <t>Malmberg Gunnar</t>
  </si>
  <si>
    <t>Manni Jarno</t>
  </si>
  <si>
    <t>Manni Jouko</t>
  </si>
  <si>
    <t>Mansnerus Janne</t>
  </si>
  <si>
    <t>Mantourov Sergei</t>
  </si>
  <si>
    <t>Marenkova Maria</t>
  </si>
  <si>
    <t>Mariwan Naser</t>
  </si>
  <si>
    <t>Marjamaa Niina</t>
  </si>
  <si>
    <t>Marjamäki Olli</t>
  </si>
  <si>
    <t>Marjamäki Pertti</t>
  </si>
  <si>
    <t>Markkanen Elias</t>
  </si>
  <si>
    <t>Markkanen Janne</t>
  </si>
  <si>
    <t>Markkanen Jouni</t>
  </si>
  <si>
    <t>Markkanen Teemu</t>
  </si>
  <si>
    <t>Marttila Ville</t>
  </si>
  <si>
    <t>Marttila-Tornio Matti</t>
  </si>
  <si>
    <t>Marttila-Tornio Olli</t>
  </si>
  <si>
    <t>Massoud Mina</t>
  </si>
  <si>
    <t>Matela Mika</t>
  </si>
  <si>
    <t>Matilainen Martti</t>
  </si>
  <si>
    <t>Mattila Matias</t>
  </si>
  <si>
    <t>Mattila Teemu</t>
  </si>
  <si>
    <t>Mattsson Christian</t>
  </si>
  <si>
    <t>Melin Tarja</t>
  </si>
  <si>
    <t>Mella Jyrki</t>
  </si>
  <si>
    <t>Merimaa Kai</t>
  </si>
  <si>
    <t>Merimaa Ville</t>
  </si>
  <si>
    <t>Mertanen Mika</t>
  </si>
  <si>
    <t>Mertanen Tero</t>
  </si>
  <si>
    <t>Meskanen Arto</t>
  </si>
  <si>
    <t>Meura Jesse</t>
  </si>
  <si>
    <t>Meura Joonas</t>
  </si>
  <si>
    <t>Miettinen Aki</t>
  </si>
  <si>
    <t>Miettinen Esa</t>
  </si>
  <si>
    <t>Miettinen Gisela</t>
  </si>
  <si>
    <t>Miettinen Jimi</t>
  </si>
  <si>
    <t>Miettinen Lauri</t>
  </si>
  <si>
    <t>Miettinen Miro</t>
  </si>
  <si>
    <t>Miettinen Teppo</t>
  </si>
  <si>
    <t>Miettinen Tuomas</t>
  </si>
  <si>
    <t>Miettinen Tuula</t>
  </si>
  <si>
    <t>Miettinen Ville</t>
  </si>
  <si>
    <t>Mikkola Aaro</t>
  </si>
  <si>
    <t>Mikkola Arsi</t>
  </si>
  <si>
    <t>Mikkonen Tuomas</t>
  </si>
  <si>
    <t>Miller Viktor</t>
  </si>
  <si>
    <t>Millert Hille</t>
  </si>
  <si>
    <t>Miranda Laiho Juhani</t>
  </si>
  <si>
    <t>Miranda Laiho Seppo</t>
  </si>
  <si>
    <t>Moberg Timo</t>
  </si>
  <si>
    <t>Mohamed Anas</t>
  </si>
  <si>
    <t>Mohammed Muqtar</t>
  </si>
  <si>
    <t>Moisseev Igor</t>
  </si>
  <si>
    <t>Moisseev Maximus</t>
  </si>
  <si>
    <t>Moisseev Sergey</t>
  </si>
  <si>
    <t>Molander Joel</t>
  </si>
  <si>
    <t>Moleeq Abudu</t>
  </si>
  <si>
    <t>Mononen Jesse</t>
  </si>
  <si>
    <t>Montell Robert</t>
  </si>
  <si>
    <t>Montonen Andrei</t>
  </si>
  <si>
    <t>Moradabbasi Pedram</t>
  </si>
  <si>
    <t>Moradabbasi Peiman</t>
  </si>
  <si>
    <t>Safir BTK</t>
  </si>
  <si>
    <t>Morozov Andrey</t>
  </si>
  <si>
    <t>Morri Simo</t>
  </si>
  <si>
    <t>Motin Artem</t>
  </si>
  <si>
    <t>Motin Ilja</t>
  </si>
  <si>
    <t>Muchow Arne</t>
  </si>
  <si>
    <t>Muikku Heikki</t>
  </si>
  <si>
    <t>Muinonen Julius</t>
  </si>
  <si>
    <t>Muinonen Max</t>
  </si>
  <si>
    <t>Mulari Ensio</t>
  </si>
  <si>
    <t>Multamäki Tuomas</t>
  </si>
  <si>
    <t>Multasuo Mikael</t>
  </si>
  <si>
    <t>Mustonen Aleksi</t>
  </si>
  <si>
    <t>Mustonen Harri</t>
  </si>
  <si>
    <t>Mustonen Jari</t>
  </si>
  <si>
    <t>Mustonen Jarkko</t>
  </si>
  <si>
    <t>Mustonen Juha</t>
  </si>
  <si>
    <t>Mustonen Mikael</t>
  </si>
  <si>
    <t>Mustonen Nicolas</t>
  </si>
  <si>
    <t>Mutila Jami</t>
  </si>
  <si>
    <t>Mutila Toni</t>
  </si>
  <si>
    <t>Muukkonen Jukka</t>
  </si>
  <si>
    <t>Myllylä Lassi</t>
  </si>
  <si>
    <t>Myllymäki Juha</t>
  </si>
  <si>
    <t>Myllynen Jarmo</t>
  </si>
  <si>
    <t>Myllyoja Jyrki</t>
  </si>
  <si>
    <t>Myllärinen Iida</t>
  </si>
  <si>
    <t>Myllärinen Jorma</t>
  </si>
  <si>
    <t>Myllärinen Markus</t>
  </si>
  <si>
    <t>Myllärinen Mika</t>
  </si>
  <si>
    <t>Myöhänen Erkki</t>
  </si>
  <si>
    <t>Mäenpää Markku</t>
  </si>
  <si>
    <t>Mäkelä Jussi</t>
  </si>
  <si>
    <t>Mäkelä Reino</t>
  </si>
  <si>
    <t>Mäkinen Aapo</t>
  </si>
  <si>
    <t>Mäkinen Anton</t>
  </si>
  <si>
    <t>Mäkinen Antti</t>
  </si>
  <si>
    <t>Mäkinen Joona</t>
  </si>
  <si>
    <t>Mäkinen Mathias</t>
  </si>
  <si>
    <t>Mäkinen Sara</t>
  </si>
  <si>
    <t>Mäkinen Timo</t>
  </si>
  <si>
    <t>Mäkipörhölä Jarmo</t>
  </si>
  <si>
    <t>Mälkiä Jarmo</t>
  </si>
  <si>
    <t>Mänty Niko</t>
  </si>
  <si>
    <t>Mäntynen Tapio</t>
  </si>
  <si>
    <t>Mäntyniemi Keijo</t>
  </si>
  <si>
    <t>Määttä Eino</t>
  </si>
  <si>
    <t>Määttä Tiia</t>
  </si>
  <si>
    <t>Möller Nora</t>
  </si>
  <si>
    <t>Möykkynen Veikko</t>
  </si>
  <si>
    <t>Nadhazi Zoltan</t>
  </si>
  <si>
    <t>Nassour Seif</t>
  </si>
  <si>
    <t>Naulapää Pentti</t>
  </si>
  <si>
    <t>Naulin Fabien</t>
  </si>
  <si>
    <t>Naumi Alex</t>
  </si>
  <si>
    <t>Nerg Valio</t>
  </si>
  <si>
    <t>Nerman Alexandr</t>
  </si>
  <si>
    <t>Nerman Ksenia</t>
  </si>
  <si>
    <t>Nguyen Daniel</t>
  </si>
  <si>
    <t>Nguyen Dat</t>
  </si>
  <si>
    <t>Niebuhr Joschua</t>
  </si>
  <si>
    <t>Nielsen Henrik</t>
  </si>
  <si>
    <t>Niemelä Kari</t>
  </si>
  <si>
    <t>Niemi Jarmo</t>
  </si>
  <si>
    <t>Niemimäki Kimmo</t>
  </si>
  <si>
    <t>Nieminen Esko</t>
  </si>
  <si>
    <t>Nieminen Janne</t>
  </si>
  <si>
    <t>Nieminen Joonatan</t>
  </si>
  <si>
    <t>Nieminen Jukka</t>
  </si>
  <si>
    <t>Nieminen Jukka-Pekka</t>
  </si>
  <si>
    <t>Nieminen Markku</t>
  </si>
  <si>
    <t>Nieminen Nalle</t>
  </si>
  <si>
    <t>Nieminen Timo</t>
  </si>
  <si>
    <t>Nieminen Vesa</t>
  </si>
  <si>
    <t>MPTS-13</t>
  </si>
  <si>
    <t>Niemitalo Juho</t>
  </si>
  <si>
    <t>Niilimäki Marko</t>
  </si>
  <si>
    <t>Niininen Kimmo</t>
  </si>
  <si>
    <t>Niiranen Aino</t>
  </si>
  <si>
    <t>Niittylä Ari</t>
  </si>
  <si>
    <t>Niittylä Raimo</t>
  </si>
  <si>
    <t>Nikitin Jouko</t>
  </si>
  <si>
    <t>Nikkarinen Alesia</t>
  </si>
  <si>
    <t>Nikonorov Aleksei</t>
  </si>
  <si>
    <t>Nilsdorff Mathias</t>
  </si>
  <si>
    <t>Niskanen Heikki</t>
  </si>
  <si>
    <t>Niskanen Pekka</t>
  </si>
  <si>
    <t>Niskanen Tuomas</t>
  </si>
  <si>
    <t>Niukkanen Pentti</t>
  </si>
  <si>
    <t>Nojonen Juha</t>
  </si>
  <si>
    <t>Nordgren Jonny</t>
  </si>
  <si>
    <t>Nordin Stefan</t>
  </si>
  <si>
    <t>Nordling Nora</t>
  </si>
  <si>
    <t>Nordström Boris</t>
  </si>
  <si>
    <t>Nordström Pyry</t>
  </si>
  <si>
    <t>Norja Markus</t>
  </si>
  <si>
    <t>Norrbo Mikaela</t>
  </si>
  <si>
    <t>Norrbo Peter</t>
  </si>
  <si>
    <t>Nousiainen Jarno</t>
  </si>
  <si>
    <t>Nousiainen Jouko</t>
  </si>
  <si>
    <t>Nousiainen Jouni</t>
  </si>
  <si>
    <t>Nummelin Kari</t>
  </si>
  <si>
    <t>Nummenmaa Jyrki</t>
  </si>
  <si>
    <t>Nummijärvi Alpo</t>
  </si>
  <si>
    <t>Nuolioja Einari</t>
  </si>
  <si>
    <t>Nuolioja Jouko</t>
  </si>
  <si>
    <t>Nurmela Joel</t>
  </si>
  <si>
    <t>jpt</t>
  </si>
  <si>
    <t>Nurmi Eetu</t>
  </si>
  <si>
    <t>Nurmiaho Anton</t>
  </si>
  <si>
    <t>Nurmiaho Elma</t>
  </si>
  <si>
    <t>Nurvo Terttu</t>
  </si>
  <si>
    <t>Nuutinen Markku</t>
  </si>
  <si>
    <t>Nyback Ulf</t>
  </si>
  <si>
    <t>Nyberg Hanna</t>
  </si>
  <si>
    <t>Nyberg Håkan</t>
  </si>
  <si>
    <t>Nyberg Jan</t>
  </si>
  <si>
    <t>Nyberg Johan</t>
  </si>
  <si>
    <t>Nyberg Jyri</t>
  </si>
  <si>
    <t>Nyberg Kim</t>
  </si>
  <si>
    <t>Nybäck Sebastian</t>
  </si>
  <si>
    <t>Nyholm Rainer</t>
  </si>
  <si>
    <t>Nykopp Janne</t>
  </si>
  <si>
    <t>Nykänen Carolina</t>
  </si>
  <si>
    <t>Nykänen Mauri</t>
  </si>
  <si>
    <t>Nylund Dag</t>
  </si>
  <si>
    <t>Nylund Nils</t>
  </si>
  <si>
    <t>Nyström Matts</t>
  </si>
  <si>
    <t>Nyyssönen Matti</t>
  </si>
  <si>
    <t>Näks Lauri</t>
  </si>
  <si>
    <t>Nättilä Toni</t>
  </si>
  <si>
    <t>Nömme Janno</t>
  </si>
  <si>
    <t>O'Connor Aleksi</t>
  </si>
  <si>
    <t>O'Connor Frank</t>
  </si>
  <si>
    <t>O'Connor Miikka</t>
  </si>
  <si>
    <t>Odell Dennis</t>
  </si>
  <si>
    <t>Oikarainen Terho</t>
  </si>
  <si>
    <t>Oikari Tino</t>
  </si>
  <si>
    <t>Oinas Teemu</t>
  </si>
  <si>
    <t>Oja Lauri</t>
  </si>
  <si>
    <t>Ojala Alpo</t>
  </si>
  <si>
    <t>Ojala Frans</t>
  </si>
  <si>
    <t>Ojala Johanna</t>
  </si>
  <si>
    <t>Ojala Juho</t>
  </si>
  <si>
    <t>Ojala Jukka-Pekka</t>
  </si>
  <si>
    <t>Ojala Matias</t>
  </si>
  <si>
    <t>Ojanperä Ari</t>
  </si>
  <si>
    <t>Ojansivu Tapio</t>
  </si>
  <si>
    <t>Oksanen Jannika</t>
  </si>
  <si>
    <t>Oksanen Jorma</t>
  </si>
  <si>
    <t>Olah Pentti</t>
  </si>
  <si>
    <t>Olander Olavi</t>
  </si>
  <si>
    <t>Olin Alex</t>
  </si>
  <si>
    <t>Olin Alexander</t>
  </si>
  <si>
    <t>Olli Jyrki</t>
  </si>
  <si>
    <t>Ollikainen Janne</t>
  </si>
  <si>
    <t>Ollikainen Kai</t>
  </si>
  <si>
    <t>Ollikainen Ossi</t>
  </si>
  <si>
    <t>Ollonen Kimi</t>
  </si>
  <si>
    <t>Olsbo Tim</t>
  </si>
  <si>
    <t>Onkamo Ville</t>
  </si>
  <si>
    <t>Oravainen Juha</t>
  </si>
  <si>
    <t>Orivuori Seppo</t>
  </si>
  <si>
    <t>Ovaska Jukka</t>
  </si>
  <si>
    <t>Tip-70</t>
  </si>
  <si>
    <t>Oviir Riin</t>
  </si>
  <si>
    <t>Paakkanen Heikki</t>
  </si>
  <si>
    <t>Paananen Jaakko</t>
  </si>
  <si>
    <t>Paasioksa Joonas</t>
  </si>
  <si>
    <t>Paczko Peter</t>
  </si>
  <si>
    <t>Pae Mart</t>
  </si>
  <si>
    <t>Pae Meelis</t>
  </si>
  <si>
    <t>Pae Mihkel</t>
  </si>
  <si>
    <t>Paikar Osman</t>
  </si>
  <si>
    <t>Paimets Irina</t>
  </si>
  <si>
    <t>Pajula Hannu</t>
  </si>
  <si>
    <t>Pajunen Daniel</t>
  </si>
  <si>
    <t>Pajunen Jouni</t>
  </si>
  <si>
    <t>Pajunen Maria</t>
  </si>
  <si>
    <t>Pakarinen Juuso</t>
  </si>
  <si>
    <t>Pakarinen Kari</t>
  </si>
  <si>
    <t>Pakkala Olavi</t>
  </si>
  <si>
    <t>Pakkala Patrik</t>
  </si>
  <si>
    <t>Pakula Heidi</t>
  </si>
  <si>
    <t>Paldanius Juha</t>
  </si>
  <si>
    <t>Palmgren Hannu</t>
  </si>
  <si>
    <t>Palmgren Krister</t>
  </si>
  <si>
    <t>Palmgren Patrik</t>
  </si>
  <si>
    <t>Palmi Markus</t>
  </si>
  <si>
    <t>Palmu Masha</t>
  </si>
  <si>
    <t>Palomaa Kristian</t>
  </si>
  <si>
    <t>Paloniemi Jyrki</t>
  </si>
  <si>
    <t>Parikka Jouni</t>
  </si>
  <si>
    <t>Parikka Sami</t>
  </si>
  <si>
    <t>Parkkinen Aleksi</t>
  </si>
  <si>
    <t>Parkkonen Arto</t>
  </si>
  <si>
    <t>Parmakson Peep</t>
  </si>
  <si>
    <t>Partanen Jarno</t>
  </si>
  <si>
    <t>Partanen Kari</t>
  </si>
  <si>
    <t>Partanen Kauno</t>
  </si>
  <si>
    <t>Parviainen Heikki</t>
  </si>
  <si>
    <t>Pasanen Heikki</t>
  </si>
  <si>
    <t>Pasanen Mika</t>
  </si>
  <si>
    <t>Paul Göran</t>
  </si>
  <si>
    <t>Paul Måns</t>
  </si>
  <si>
    <t>Pawels Victor</t>
  </si>
  <si>
    <t>Pekkala Arto</t>
  </si>
  <si>
    <t>Pekkala Virpi</t>
  </si>
  <si>
    <t>Pekkarinen Antti</t>
  </si>
  <si>
    <t>Pekkarinen Juha</t>
  </si>
  <si>
    <t>Pelkonen Henri</t>
  </si>
  <si>
    <t>Pelkonen Kari</t>
  </si>
  <si>
    <t>Pelli Arto</t>
  </si>
  <si>
    <t>Pelli Katrin</t>
  </si>
  <si>
    <t>Pelli Sanna</t>
  </si>
  <si>
    <t>Pellinen Hannu</t>
  </si>
  <si>
    <t>Pellinen Martin</t>
  </si>
  <si>
    <t>Peltonen Janne</t>
  </si>
  <si>
    <t>Peltonen Jyri</t>
  </si>
  <si>
    <t>Peltonen Markus</t>
  </si>
  <si>
    <t>Peltonen Mauri</t>
  </si>
  <si>
    <t>Peltonen Peppi</t>
  </si>
  <si>
    <t>Peltonen Tuukka</t>
  </si>
  <si>
    <t>Peltosaari Erkki</t>
  </si>
  <si>
    <t>Peltovako Jarno</t>
  </si>
  <si>
    <t>Pennanen Eino</t>
  </si>
  <si>
    <t>Pennanen Joel</t>
  </si>
  <si>
    <t>Pennanen Kimmo</t>
  </si>
  <si>
    <t>Penttilä Janette</t>
  </si>
  <si>
    <t>Penttilä Jasmin</t>
  </si>
  <si>
    <t>Penttilä Joanna</t>
  </si>
  <si>
    <t>Penttilä Tero</t>
  </si>
  <si>
    <t>Penttilä Tomi</t>
  </si>
  <si>
    <t>Penttilä Turo</t>
  </si>
  <si>
    <t>Penttinen Jari</t>
  </si>
  <si>
    <t>Penttinen Luka</t>
  </si>
  <si>
    <t>Perkkiö Markus</t>
  </si>
  <si>
    <t>Perkkiö Tuomas</t>
  </si>
  <si>
    <t>Peschenko Aleksandr</t>
  </si>
  <si>
    <t>Pham Huy Dong</t>
  </si>
  <si>
    <t>Ottelu oli merkitty 2-3 Luttusen voitoksi. Korjattu poolin pelaajien vakuuttelujen seurauksena. Eräpisteissä vielä epäselvyyttä.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</si>
</sst>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\ mmm"/>
    <numFmt numFmtId="166" formatCode="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1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7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1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8" fillId="30" borderId="0" applyNumberFormat="0" applyBorder="0" applyAlignment="0" applyProtection="0"/>
    <xf numFmtId="0" fontId="2" fillId="17" borderId="0" applyNumberFormat="0" applyBorder="0" applyAlignment="0" applyProtection="0"/>
    <xf numFmtId="0" fontId="38" fillId="31" borderId="0" applyNumberFormat="0" applyBorder="0" applyAlignment="0" applyProtection="0"/>
    <xf numFmtId="0" fontId="2" fillId="23" borderId="0" applyNumberFormat="0" applyBorder="0" applyAlignment="0" applyProtection="0"/>
    <xf numFmtId="0" fontId="38" fillId="32" borderId="0" applyNumberFormat="0" applyBorder="0" applyAlignment="0" applyProtection="0"/>
    <xf numFmtId="0" fontId="2" fillId="25" borderId="0" applyNumberFormat="0" applyBorder="0" applyAlignment="0" applyProtection="0"/>
    <xf numFmtId="0" fontId="38" fillId="33" borderId="0" applyNumberFormat="0" applyBorder="0" applyAlignment="0" applyProtection="0"/>
    <xf numFmtId="0" fontId="2" fillId="21" borderId="0" applyNumberFormat="0" applyBorder="0" applyAlignment="0" applyProtection="0"/>
    <xf numFmtId="0" fontId="38" fillId="34" borderId="0" applyNumberFormat="0" applyBorder="0" applyAlignment="0" applyProtection="0"/>
    <xf numFmtId="0" fontId="2" fillId="17" borderId="0" applyNumberFormat="0" applyBorder="0" applyAlignment="0" applyProtection="0"/>
    <xf numFmtId="0" fontId="38" fillId="35" borderId="0" applyNumberFormat="0" applyBorder="0" applyAlignment="0" applyProtection="0"/>
    <xf numFmtId="0" fontId="2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1" applyNumberFormat="0" applyAlignment="0" applyProtection="0"/>
    <xf numFmtId="0" fontId="41" fillId="4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11" borderId="6" applyNumberFormat="0" applyAlignment="0" applyProtection="0"/>
    <xf numFmtId="0" fontId="3" fillId="9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1" applyNumberFormat="0" applyAlignment="0" applyProtection="0"/>
    <xf numFmtId="0" fontId="5" fillId="21" borderId="7" applyNumberFormat="0" applyAlignment="0" applyProtection="0"/>
    <xf numFmtId="0" fontId="48" fillId="0" borderId="8" applyNumberFormat="0" applyFill="0" applyAlignment="0" applyProtection="0"/>
    <xf numFmtId="0" fontId="6" fillId="0" borderId="9" applyNumberFormat="0" applyFill="0" applyAlignment="0" applyProtection="0"/>
    <xf numFmtId="0" fontId="7" fillId="25" borderId="0" applyNumberFormat="0" applyBorder="0" applyAlignment="0" applyProtection="0"/>
    <xf numFmtId="0" fontId="49" fillId="50" borderId="0" applyNumberFormat="0" applyBorder="0" applyAlignment="0" applyProtection="0"/>
    <xf numFmtId="0" fontId="7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0" fillId="11" borderId="6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45" borderId="14" applyNumberFormat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16" borderId="7" applyNumberFormat="0" applyAlignment="0" applyProtection="0"/>
    <xf numFmtId="0" fontId="15" fillId="52" borderId="16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3" fillId="0" borderId="15" applyNumberFormat="0" applyFill="0" applyAlignment="0" applyProtection="0"/>
    <xf numFmtId="0" fontId="16" fillId="21" borderId="18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106" applyFont="1">
      <alignment/>
      <protection/>
    </xf>
    <xf numFmtId="0" fontId="1" fillId="0" borderId="0" xfId="106">
      <alignment/>
      <protection/>
    </xf>
    <xf numFmtId="0" fontId="18" fillId="0" borderId="0" xfId="106" applyFont="1" applyAlignment="1">
      <alignment horizontal="center"/>
      <protection/>
    </xf>
    <xf numFmtId="0" fontId="1" fillId="0" borderId="0" xfId="106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104">
      <alignment/>
      <protection/>
    </xf>
    <xf numFmtId="0" fontId="1" fillId="0" borderId="0" xfId="104" applyFont="1">
      <alignment/>
      <protection/>
    </xf>
    <xf numFmtId="0" fontId="18" fillId="0" borderId="0" xfId="104" applyFont="1">
      <alignment/>
      <protection/>
    </xf>
    <xf numFmtId="165" fontId="1" fillId="0" borderId="0" xfId="104" applyNumberFormat="1" applyFont="1">
      <alignment/>
      <protection/>
    </xf>
    <xf numFmtId="0" fontId="1" fillId="0" borderId="0" xfId="104" applyFont="1" applyBorder="1">
      <alignment/>
      <protection/>
    </xf>
    <xf numFmtId="49" fontId="1" fillId="0" borderId="0" xfId="105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/>
    </xf>
    <xf numFmtId="49" fontId="1" fillId="0" borderId="0" xfId="106" applyNumberFormat="1" applyFont="1">
      <alignment/>
      <protection/>
    </xf>
    <xf numFmtId="49" fontId="1" fillId="0" borderId="0" xfId="106" applyNumberFormat="1">
      <alignment/>
      <protection/>
    </xf>
    <xf numFmtId="49" fontId="1" fillId="0" borderId="22" xfId="106" applyNumberFormat="1" applyFont="1" applyFill="1" applyBorder="1" applyAlignment="1" applyProtection="1">
      <alignment horizontal="left"/>
      <protection/>
    </xf>
    <xf numFmtId="49" fontId="23" fillId="0" borderId="23" xfId="105" applyNumberFormat="1" applyFont="1" applyFill="1" applyBorder="1" applyAlignment="1" applyProtection="1">
      <alignment horizontal="left"/>
      <protection/>
    </xf>
    <xf numFmtId="49" fontId="23" fillId="0" borderId="24" xfId="106" applyNumberFormat="1" applyFont="1" applyFill="1" applyBorder="1" applyAlignment="1" applyProtection="1">
      <alignment horizontal="left"/>
      <protection/>
    </xf>
    <xf numFmtId="49" fontId="23" fillId="0" borderId="25" xfId="106" applyNumberFormat="1" applyFont="1" applyFill="1" applyBorder="1" applyAlignment="1" applyProtection="1">
      <alignment horizontal="left"/>
      <protection/>
    </xf>
    <xf numFmtId="49" fontId="1" fillId="0" borderId="26" xfId="106" applyNumberFormat="1" applyFont="1" applyFill="1" applyBorder="1" applyAlignment="1" applyProtection="1">
      <alignment horizontal="left"/>
      <protection/>
    </xf>
    <xf numFmtId="49" fontId="1" fillId="0" borderId="0" xfId="106" applyNumberFormat="1" applyFont="1" applyFill="1" applyBorder="1" applyAlignment="1" applyProtection="1">
      <alignment horizontal="left"/>
      <protection/>
    </xf>
    <xf numFmtId="49" fontId="24" fillId="0" borderId="0" xfId="106" applyNumberFormat="1" applyFont="1" applyFill="1" applyBorder="1" applyAlignment="1" applyProtection="1">
      <alignment horizontal="left"/>
      <protection/>
    </xf>
    <xf numFmtId="49" fontId="24" fillId="0" borderId="27" xfId="105" applyNumberFormat="1" applyFont="1" applyFill="1" applyBorder="1" applyAlignment="1" applyProtection="1">
      <alignment horizontal="left"/>
      <protection/>
    </xf>
    <xf numFmtId="49" fontId="24" fillId="0" borderId="28" xfId="106" applyNumberFormat="1" applyFont="1" applyFill="1" applyBorder="1" applyAlignment="1" applyProtection="1">
      <alignment horizontal="left"/>
      <protection/>
    </xf>
    <xf numFmtId="49" fontId="24" fillId="0" borderId="29" xfId="105" applyNumberFormat="1" applyFont="1" applyFill="1" applyBorder="1" applyAlignment="1" applyProtection="1">
      <alignment horizontal="left"/>
      <protection/>
    </xf>
    <xf numFmtId="49" fontId="24" fillId="0" borderId="30" xfId="106" applyNumberFormat="1" applyFont="1" applyFill="1" applyBorder="1" applyAlignment="1" applyProtection="1">
      <alignment horizontal="left"/>
      <protection/>
    </xf>
    <xf numFmtId="49" fontId="24" fillId="0" borderId="30" xfId="105" applyNumberFormat="1" applyFont="1" applyFill="1" applyBorder="1" applyAlignment="1" applyProtection="1">
      <alignment horizontal="left"/>
      <protection/>
    </xf>
    <xf numFmtId="49" fontId="24" fillId="0" borderId="31" xfId="106" applyNumberFormat="1" applyFont="1" applyFill="1" applyBorder="1" applyAlignment="1" applyProtection="1">
      <alignment horizontal="left"/>
      <protection/>
    </xf>
    <xf numFmtId="49" fontId="1" fillId="0" borderId="32" xfId="106" applyNumberFormat="1" applyFont="1" applyFill="1" applyBorder="1" applyAlignment="1" applyProtection="1">
      <alignment horizontal="left"/>
      <protection/>
    </xf>
    <xf numFmtId="49" fontId="25" fillId="0" borderId="19" xfId="106" applyNumberFormat="1" applyFont="1" applyFill="1" applyBorder="1" applyAlignment="1" applyProtection="1">
      <alignment horizontal="left"/>
      <protection/>
    </xf>
    <xf numFmtId="49" fontId="25" fillId="0" borderId="0" xfId="106" applyNumberFormat="1" applyFont="1" applyFill="1" applyBorder="1" applyAlignment="1" applyProtection="1">
      <alignment horizontal="left"/>
      <protection/>
    </xf>
    <xf numFmtId="0" fontId="26" fillId="0" borderId="19" xfId="0" applyFont="1" applyBorder="1" applyAlignment="1">
      <alignment/>
    </xf>
    <xf numFmtId="49" fontId="25" fillId="0" borderId="19" xfId="106" applyNumberFormat="1" applyFont="1" applyFill="1" applyBorder="1" applyAlignment="1" applyProtection="1">
      <alignment horizontal="left"/>
      <protection/>
    </xf>
    <xf numFmtId="0" fontId="26" fillId="0" borderId="19" xfId="0" applyFont="1" applyBorder="1" applyAlignment="1">
      <alignment/>
    </xf>
    <xf numFmtId="49" fontId="23" fillId="0" borderId="23" xfId="106" applyNumberFormat="1" applyFont="1" applyFill="1" applyBorder="1" applyAlignment="1" applyProtection="1">
      <alignment horizontal="left"/>
      <protection/>
    </xf>
    <xf numFmtId="49" fontId="24" fillId="0" borderId="27" xfId="106" applyNumberFormat="1" applyFont="1" applyFill="1" applyBorder="1" applyAlignment="1" applyProtection="1">
      <alignment horizontal="left"/>
      <protection/>
    </xf>
    <xf numFmtId="49" fontId="24" fillId="0" borderId="29" xfId="106" applyNumberFormat="1" applyFont="1" applyFill="1" applyBorder="1" applyAlignment="1" applyProtection="1">
      <alignment horizontal="left"/>
      <protection/>
    </xf>
    <xf numFmtId="49" fontId="1" fillId="0" borderId="33" xfId="106" applyNumberFormat="1" applyFont="1" applyFill="1" applyBorder="1" applyAlignment="1" applyProtection="1">
      <alignment horizontal="left"/>
      <protection/>
    </xf>
    <xf numFmtId="49" fontId="1" fillId="0" borderId="34" xfId="106" applyNumberFormat="1" applyFont="1" applyFill="1" applyBorder="1" applyAlignment="1" applyProtection="1">
      <alignment horizontal="left"/>
      <protection/>
    </xf>
    <xf numFmtId="49" fontId="25" fillId="0" borderId="26" xfId="106" applyNumberFormat="1" applyFont="1" applyFill="1" applyBorder="1" applyAlignment="1" applyProtection="1">
      <alignment horizontal="left"/>
      <protection/>
    </xf>
    <xf numFmtId="49" fontId="0" fillId="0" borderId="0" xfId="106" applyNumberFormat="1" applyFont="1">
      <alignment/>
      <protection/>
    </xf>
    <xf numFmtId="49" fontId="25" fillId="0" borderId="35" xfId="106" applyNumberFormat="1" applyFont="1" applyFill="1" applyBorder="1" applyAlignment="1" applyProtection="1">
      <alignment horizontal="left"/>
      <protection/>
    </xf>
    <xf numFmtId="49" fontId="1" fillId="0" borderId="19" xfId="106" applyNumberFormat="1" applyFont="1" applyBorder="1">
      <alignment/>
      <protection/>
    </xf>
    <xf numFmtId="49" fontId="1" fillId="0" borderId="0" xfId="106" applyNumberFormat="1" applyFont="1" applyBorder="1">
      <alignment/>
      <protection/>
    </xf>
    <xf numFmtId="49" fontId="25" fillId="0" borderId="0" xfId="106" applyNumberFormat="1" applyFont="1" applyFill="1" applyBorder="1" applyAlignment="1" applyProtection="1">
      <alignment horizontal="left"/>
      <protection/>
    </xf>
    <xf numFmtId="0" fontId="25" fillId="0" borderId="19" xfId="106" applyNumberFormat="1" applyFont="1" applyFill="1" applyBorder="1" applyAlignment="1" applyProtection="1">
      <alignment horizontal="left"/>
      <protection/>
    </xf>
    <xf numFmtId="0" fontId="27" fillId="0" borderId="19" xfId="0" applyFont="1" applyBorder="1" applyAlignment="1">
      <alignment/>
    </xf>
    <xf numFmtId="49" fontId="28" fillId="0" borderId="19" xfId="106" applyNumberFormat="1" applyFont="1" applyFill="1" applyBorder="1" applyAlignment="1" applyProtection="1">
      <alignment horizontal="left"/>
      <protection/>
    </xf>
    <xf numFmtId="0" fontId="26" fillId="0" borderId="19" xfId="0" applyFont="1" applyBorder="1" applyAlignment="1">
      <alignment horizontal="right"/>
    </xf>
    <xf numFmtId="49" fontId="1" fillId="0" borderId="0" xfId="105" applyNumberFormat="1">
      <alignment/>
      <protection/>
    </xf>
    <xf numFmtId="49" fontId="1" fillId="0" borderId="22" xfId="105" applyNumberFormat="1" applyFont="1" applyFill="1" applyBorder="1" applyAlignment="1" applyProtection="1">
      <alignment horizontal="left"/>
      <protection/>
    </xf>
    <xf numFmtId="49" fontId="23" fillId="0" borderId="24" xfId="105" applyNumberFormat="1" applyFont="1" applyFill="1" applyBorder="1" applyAlignment="1" applyProtection="1">
      <alignment horizontal="left"/>
      <protection/>
    </xf>
    <xf numFmtId="49" fontId="23" fillId="0" borderId="25" xfId="105" applyNumberFormat="1" applyFont="1" applyFill="1" applyBorder="1" applyAlignment="1" applyProtection="1">
      <alignment horizontal="left"/>
      <protection/>
    </xf>
    <xf numFmtId="49" fontId="1" fillId="0" borderId="26" xfId="105" applyNumberFormat="1" applyFont="1" applyFill="1" applyBorder="1" applyAlignment="1" applyProtection="1">
      <alignment horizontal="left"/>
      <protection/>
    </xf>
    <xf numFmtId="49" fontId="29" fillId="0" borderId="0" xfId="105" applyNumberFormat="1" applyFont="1" applyFill="1" applyBorder="1" applyAlignment="1" applyProtection="1">
      <alignment horizontal="left"/>
      <protection/>
    </xf>
    <xf numFmtId="49" fontId="24" fillId="0" borderId="0" xfId="105" applyNumberFormat="1" applyFont="1" applyFill="1" applyBorder="1" applyAlignment="1" applyProtection="1">
      <alignment horizontal="left"/>
      <protection/>
    </xf>
    <xf numFmtId="49" fontId="24" fillId="0" borderId="28" xfId="105" applyNumberFormat="1" applyFont="1" applyFill="1" applyBorder="1" applyAlignment="1" applyProtection="1">
      <alignment horizontal="left"/>
      <protection/>
    </xf>
    <xf numFmtId="49" fontId="24" fillId="0" borderId="31" xfId="105" applyNumberFormat="1" applyFont="1" applyFill="1" applyBorder="1" applyAlignment="1" applyProtection="1">
      <alignment horizontal="left"/>
      <protection/>
    </xf>
    <xf numFmtId="49" fontId="1" fillId="0" borderId="33" xfId="105" applyNumberFormat="1" applyFont="1" applyFill="1" applyBorder="1" applyAlignment="1" applyProtection="1">
      <alignment horizontal="left"/>
      <protection/>
    </xf>
    <xf numFmtId="49" fontId="1" fillId="0" borderId="34" xfId="105" applyNumberFormat="1" applyFont="1" applyFill="1" applyBorder="1" applyAlignment="1" applyProtection="1">
      <alignment horizontal="left"/>
      <protection/>
    </xf>
    <xf numFmtId="49" fontId="1" fillId="0" borderId="32" xfId="105" applyNumberFormat="1" applyFont="1" applyFill="1" applyBorder="1" applyAlignment="1" applyProtection="1">
      <alignment horizontal="left"/>
      <protection/>
    </xf>
    <xf numFmtId="49" fontId="1" fillId="0" borderId="19" xfId="105" applyNumberFormat="1" applyFont="1" applyFill="1" applyBorder="1" applyAlignment="1" applyProtection="1">
      <alignment horizontal="left"/>
      <protection/>
    </xf>
    <xf numFmtId="49" fontId="1" fillId="21" borderId="19" xfId="105" applyNumberFormat="1" applyFont="1" applyFill="1" applyBorder="1" applyAlignment="1" applyProtection="1">
      <alignment horizontal="left"/>
      <protection/>
    </xf>
    <xf numFmtId="49" fontId="1" fillId="0" borderId="36" xfId="105" applyNumberFormat="1" applyFill="1" applyBorder="1" applyAlignment="1" applyProtection="1">
      <alignment horizontal="center"/>
      <protection/>
    </xf>
    <xf numFmtId="49" fontId="1" fillId="21" borderId="19" xfId="105" applyNumberFormat="1" applyFill="1" applyBorder="1" applyAlignment="1" applyProtection="1">
      <alignment horizontal="left"/>
      <protection/>
    </xf>
    <xf numFmtId="49" fontId="1" fillId="0" borderId="35" xfId="105" applyNumberFormat="1" applyFont="1" applyFill="1" applyBorder="1" applyAlignment="1" applyProtection="1">
      <alignment horizontal="center"/>
      <protection/>
    </xf>
    <xf numFmtId="49" fontId="1" fillId="0" borderId="36" xfId="105" applyNumberFormat="1" applyFont="1" applyFill="1" applyBorder="1" applyAlignment="1" applyProtection="1">
      <alignment horizontal="center"/>
      <protection/>
    </xf>
    <xf numFmtId="49" fontId="1" fillId="0" borderId="19" xfId="105" applyNumberFormat="1" applyFill="1" applyBorder="1" applyAlignment="1" applyProtection="1">
      <alignment horizontal="left"/>
      <protection/>
    </xf>
    <xf numFmtId="49" fontId="1" fillId="0" borderId="35" xfId="105" applyNumberFormat="1" applyFill="1" applyBorder="1" applyAlignment="1" applyProtection="1">
      <alignment horizontal="center"/>
      <protection/>
    </xf>
    <xf numFmtId="49" fontId="1" fillId="0" borderId="37" xfId="105" applyNumberFormat="1" applyFont="1" applyFill="1" applyBorder="1" applyAlignment="1" applyProtection="1">
      <alignment horizontal="center"/>
      <protection/>
    </xf>
    <xf numFmtId="49" fontId="1" fillId="0" borderId="38" xfId="105" applyNumberFormat="1" applyFont="1" applyFill="1" applyBorder="1" applyAlignment="1" applyProtection="1">
      <alignment horizontal="center"/>
      <protection/>
    </xf>
    <xf numFmtId="49" fontId="1" fillId="0" borderId="21" xfId="105" applyNumberFormat="1" applyFont="1" applyFill="1" applyBorder="1" applyAlignment="1" applyProtection="1">
      <alignment horizontal="left"/>
      <protection/>
    </xf>
    <xf numFmtId="49" fontId="1" fillId="0" borderId="37" xfId="105" applyNumberFormat="1" applyFill="1" applyBorder="1" applyAlignment="1" applyProtection="1">
      <alignment horizontal="center"/>
      <protection/>
    </xf>
    <xf numFmtId="49" fontId="1" fillId="0" borderId="32" xfId="105" applyNumberFormat="1" applyFill="1" applyBorder="1" applyAlignment="1" applyProtection="1">
      <alignment horizontal="left"/>
      <protection/>
    </xf>
    <xf numFmtId="49" fontId="1" fillId="0" borderId="37" xfId="105" applyNumberFormat="1" applyFont="1" applyFill="1" applyBorder="1" applyAlignment="1" applyProtection="1">
      <alignment horizontal="left"/>
      <protection/>
    </xf>
    <xf numFmtId="49" fontId="30" fillId="21" borderId="19" xfId="105" applyNumberFormat="1" applyFont="1" applyFill="1" applyBorder="1" applyAlignment="1" applyProtection="1">
      <alignment horizontal="left"/>
      <protection/>
    </xf>
    <xf numFmtId="0" fontId="20" fillId="0" borderId="22" xfId="0" applyFont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49" fontId="1" fillId="0" borderId="19" xfId="106" applyNumberFormat="1" applyFont="1" applyFill="1" applyBorder="1" applyAlignment="1" applyProtection="1">
      <alignment horizontal="left"/>
      <protection/>
    </xf>
    <xf numFmtId="49" fontId="1" fillId="21" borderId="19" xfId="106" applyNumberFormat="1" applyFont="1" applyFill="1" applyBorder="1" applyAlignment="1" applyProtection="1">
      <alignment horizontal="left"/>
      <protection/>
    </xf>
    <xf numFmtId="49" fontId="1" fillId="21" borderId="19" xfId="106" applyNumberFormat="1" applyFill="1" applyBorder="1" applyAlignment="1" applyProtection="1">
      <alignment horizontal="left"/>
      <protection/>
    </xf>
    <xf numFmtId="49" fontId="1" fillId="0" borderId="36" xfId="106" applyNumberFormat="1" applyFont="1" applyFill="1" applyBorder="1" applyAlignment="1" applyProtection="1">
      <alignment horizontal="center"/>
      <protection/>
    </xf>
    <xf numFmtId="49" fontId="1" fillId="0" borderId="35" xfId="106" applyNumberFormat="1" applyFont="1" applyFill="1" applyBorder="1" applyAlignment="1" applyProtection="1">
      <alignment horizontal="center"/>
      <protection/>
    </xf>
    <xf numFmtId="49" fontId="1" fillId="0" borderId="19" xfId="106" applyNumberFormat="1" applyFill="1" applyBorder="1" applyAlignment="1" applyProtection="1">
      <alignment horizontal="left"/>
      <protection/>
    </xf>
    <xf numFmtId="49" fontId="1" fillId="0" borderId="37" xfId="106" applyNumberFormat="1" applyFont="1" applyFill="1" applyBorder="1" applyAlignment="1" applyProtection="1">
      <alignment horizontal="center"/>
      <protection/>
    </xf>
  </cellXfs>
  <cellStyles count="11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- Aksentti1" xfId="33"/>
    <cellStyle name="40 % - Aksentti2" xfId="34"/>
    <cellStyle name="40 % - Aksentti3" xfId="35"/>
    <cellStyle name="40 % - Aksentti4" xfId="36"/>
    <cellStyle name="40 % - Aksentti5" xfId="37"/>
    <cellStyle name="40 % - Aksentti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- Aksentti1" xfId="51"/>
    <cellStyle name="60 % - Aksentti2" xfId="52"/>
    <cellStyle name="60 % - Aksentti3" xfId="53"/>
    <cellStyle name="60 % - Aksentti4" xfId="54"/>
    <cellStyle name="60 % - Aksentti5" xfId="55"/>
    <cellStyle name="60 % - Aksentti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sentti1" xfId="75"/>
    <cellStyle name="Aksentti2" xfId="76"/>
    <cellStyle name="Aksentti3" xfId="77"/>
    <cellStyle name="Aksentti4" xfId="78"/>
    <cellStyle name="Aksentti5" xfId="79"/>
    <cellStyle name="Aksentti6" xfId="80"/>
    <cellStyle name="Bad" xfId="81"/>
    <cellStyle name="Calculation" xfId="82"/>
    <cellStyle name="Check Cell" xfId="83"/>
    <cellStyle name="Comma" xfId="84"/>
    <cellStyle name="Comma [0]" xfId="85"/>
    <cellStyle name="Currency" xfId="86"/>
    <cellStyle name="Currency [0]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Huomautus" xfId="94"/>
    <cellStyle name="Huono" xfId="95"/>
    <cellStyle name="Hyvä" xfId="96"/>
    <cellStyle name="Input" xfId="97"/>
    <cellStyle name="Laskenta" xfId="98"/>
    <cellStyle name="Linked Cell" xfId="99"/>
    <cellStyle name="Linkitetty solu" xfId="100"/>
    <cellStyle name="Neutraali" xfId="101"/>
    <cellStyle name="Neutral" xfId="102"/>
    <cellStyle name="Neutral 2" xfId="103"/>
    <cellStyle name="Normaali_mps_2012_syksy_tulokset" xfId="104"/>
    <cellStyle name="Normaali_MPS_KAAVIOT" xfId="105"/>
    <cellStyle name="Normal 2" xfId="106"/>
    <cellStyle name="Note" xfId="107"/>
    <cellStyle name="Note 2" xfId="108"/>
    <cellStyle name="Otsikko 1" xfId="109"/>
    <cellStyle name="Otsikko 2" xfId="110"/>
    <cellStyle name="Otsikko 3" xfId="111"/>
    <cellStyle name="Otsikko 4" xfId="112"/>
    <cellStyle name="Otsikko 5" xfId="113"/>
    <cellStyle name="Output" xfId="114"/>
    <cellStyle name="Percent" xfId="115"/>
    <cellStyle name="Selittävä teksti" xfId="116"/>
    <cellStyle name="Summa" xfId="117"/>
    <cellStyle name="Syöttö" xfId="118"/>
    <cellStyle name="Tarkistussolu" xfId="119"/>
    <cellStyle name="Title" xfId="120"/>
    <cellStyle name="Title 2" xfId="121"/>
    <cellStyle name="Total" xfId="122"/>
    <cellStyle name="Total 2" xfId="123"/>
    <cellStyle name="Tulostus" xfId="124"/>
    <cellStyle name="Warning Text" xfId="125"/>
    <cellStyle name="Varoitusteksti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4.28125" style="1" customWidth="1"/>
    <col min="2" max="2" width="6.421875" style="1" customWidth="1"/>
    <col min="3" max="3" width="21.57421875" style="1" customWidth="1"/>
    <col min="4" max="4" width="7.57421875" style="2" customWidth="1"/>
    <col min="5" max="5" width="8.7109375" style="3" customWidth="1"/>
    <col min="6" max="6" width="8.57421875" style="3" customWidth="1"/>
    <col min="7" max="7" width="6.7109375" style="3" customWidth="1"/>
    <col min="8" max="8" width="11.00390625" style="3" customWidth="1"/>
    <col min="9" max="9" width="19.8515625" style="2" customWidth="1"/>
    <col min="10" max="10" width="32.421875" style="2" customWidth="1"/>
    <col min="11" max="11" width="13.421875" style="2" customWidth="1"/>
    <col min="12" max="12" width="2.57421875" style="0" customWidth="1"/>
    <col min="13" max="13" width="49.00390625" style="0" customWidth="1"/>
    <col min="14" max="14" width="35.8515625" style="4" customWidth="1"/>
    <col min="15" max="15" width="16.00390625" style="5" customWidth="1"/>
    <col min="16" max="16" width="8.28125" style="6" customWidth="1"/>
    <col min="17" max="17" width="9.140625" style="4" customWidth="1"/>
    <col min="18" max="20" width="9.140625" style="5" customWidth="1"/>
    <col min="21" max="21" width="9.140625" style="7" customWidth="1"/>
    <col min="22" max="22" width="5.7109375" style="5" customWidth="1"/>
    <col min="23" max="24" width="9.140625" style="7" customWidth="1"/>
    <col min="25" max="25" width="9.140625" style="6" customWidth="1"/>
    <col min="26" max="26" width="27.8515625" style="8" customWidth="1"/>
    <col min="27" max="27" width="15.140625" style="9" customWidth="1"/>
    <col min="28" max="28" width="11.7109375" style="10" customWidth="1"/>
    <col min="29" max="29" width="9.140625" style="8" customWidth="1"/>
    <col min="30" max="32" width="9.140625" style="9" customWidth="1"/>
    <col min="33" max="33" width="9.140625" style="11" customWidth="1"/>
    <col min="34" max="34" width="5.7109375" style="9" customWidth="1"/>
    <col min="35" max="36" width="9.140625" style="11" customWidth="1"/>
    <col min="37" max="37" width="9.140625" style="10" customWidth="1"/>
    <col min="38" max="38" width="31.7109375" style="8" customWidth="1"/>
    <col min="39" max="39" width="9.140625" style="9" customWidth="1"/>
    <col min="40" max="40" width="9.140625" style="10" customWidth="1"/>
    <col min="41" max="41" width="8.8515625" style="0" customWidth="1"/>
  </cols>
  <sheetData>
    <row r="1" spans="4:44" ht="15">
      <c r="D1" s="12" t="s">
        <v>965</v>
      </c>
      <c r="E1" s="13"/>
      <c r="F1" s="13"/>
      <c r="L1" s="9"/>
      <c r="M1" s="4" t="s">
        <v>966</v>
      </c>
      <c r="N1" s="4" t="s">
        <v>967</v>
      </c>
      <c r="O1" s="5" t="s">
        <v>968</v>
      </c>
      <c r="P1" s="6">
        <v>1367</v>
      </c>
      <c r="Z1" s="9"/>
      <c r="AO1" s="9"/>
      <c r="AP1" s="10"/>
      <c r="AR1" s="14"/>
    </row>
    <row r="2" spans="2:42" ht="15">
      <c r="B2" s="15" t="s">
        <v>969</v>
      </c>
      <c r="I2" s="16"/>
      <c r="L2" s="9"/>
      <c r="M2" s="4" t="s">
        <v>970</v>
      </c>
      <c r="N2" s="4" t="s">
        <v>971</v>
      </c>
      <c r="O2" s="5" t="s">
        <v>972</v>
      </c>
      <c r="P2" s="6">
        <v>1396</v>
      </c>
      <c r="Z2" s="9"/>
      <c r="AO2" s="9"/>
      <c r="AP2" s="10"/>
    </row>
    <row r="3" spans="4:42" ht="15">
      <c r="D3" s="2" t="s">
        <v>973</v>
      </c>
      <c r="N3" s="4" t="s">
        <v>974</v>
      </c>
      <c r="O3" s="5" t="s">
        <v>975</v>
      </c>
      <c r="P3" s="6">
        <v>1673</v>
      </c>
      <c r="AO3" s="9"/>
      <c r="AP3" s="10"/>
    </row>
    <row r="4" spans="1:42" s="14" customFormat="1" ht="15">
      <c r="A4" s="1"/>
      <c r="B4" s="17" t="s">
        <v>976</v>
      </c>
      <c r="C4" s="18" t="s">
        <v>977</v>
      </c>
      <c r="D4" s="19" t="s">
        <v>978</v>
      </c>
      <c r="E4" s="20" t="s">
        <v>979</v>
      </c>
      <c r="F4" s="20" t="s">
        <v>980</v>
      </c>
      <c r="G4" s="20" t="s">
        <v>981</v>
      </c>
      <c r="H4" s="20" t="s">
        <v>982</v>
      </c>
      <c r="I4" s="19" t="s">
        <v>983</v>
      </c>
      <c r="J4" s="19" t="s">
        <v>984</v>
      </c>
      <c r="K4" s="19" t="s">
        <v>985</v>
      </c>
      <c r="N4" s="4" t="s">
        <v>986</v>
      </c>
      <c r="O4" s="5" t="s">
        <v>987</v>
      </c>
      <c r="P4" s="6">
        <v>2228</v>
      </c>
      <c r="Q4" s="4"/>
      <c r="R4" s="5"/>
      <c r="S4" s="5"/>
      <c r="T4" s="5"/>
      <c r="U4" s="7"/>
      <c r="V4" s="7"/>
      <c r="W4" s="7"/>
      <c r="X4" s="7"/>
      <c r="Y4" s="6"/>
      <c r="Z4" s="8"/>
      <c r="AA4" s="9"/>
      <c r="AB4" s="10"/>
      <c r="AC4" s="8"/>
      <c r="AD4" s="9"/>
      <c r="AE4" s="9"/>
      <c r="AF4" s="9"/>
      <c r="AG4" s="11"/>
      <c r="AH4" s="11"/>
      <c r="AI4" s="11"/>
      <c r="AJ4" s="11"/>
      <c r="AK4" s="10"/>
      <c r="AL4" s="8"/>
      <c r="AM4" s="9"/>
      <c r="AN4" s="10"/>
      <c r="AO4" s="9"/>
      <c r="AP4" s="10"/>
    </row>
    <row r="5" spans="1:42" ht="15">
      <c r="A5" s="1">
        <v>1</v>
      </c>
      <c r="B5" s="21">
        <v>2056</v>
      </c>
      <c r="C5" s="22" t="s">
        <v>988</v>
      </c>
      <c r="D5" s="23" t="s">
        <v>972</v>
      </c>
      <c r="E5" s="24">
        <v>20</v>
      </c>
      <c r="F5" s="24"/>
      <c r="G5" s="24">
        <v>5</v>
      </c>
      <c r="H5" s="24">
        <f aca="true" t="shared" si="0" ref="H5:H42">SUM(E5:G5)</f>
        <v>25</v>
      </c>
      <c r="I5" s="23" t="s">
        <v>989</v>
      </c>
      <c r="J5" s="23" t="s">
        <v>990</v>
      </c>
      <c r="K5" s="23">
        <f>1737+2056</f>
        <v>3793</v>
      </c>
      <c r="N5" s="4" t="s">
        <v>991</v>
      </c>
      <c r="O5" s="5" t="s">
        <v>975</v>
      </c>
      <c r="P5" s="6">
        <v>1281</v>
      </c>
      <c r="AO5" s="9"/>
      <c r="AP5" s="10"/>
    </row>
    <row r="6" spans="1:42" ht="15">
      <c r="A6" s="1">
        <v>2</v>
      </c>
      <c r="B6" s="21">
        <v>1737</v>
      </c>
      <c r="C6" s="22" t="s">
        <v>992</v>
      </c>
      <c r="D6" s="23" t="s">
        <v>972</v>
      </c>
      <c r="E6" s="24">
        <v>20</v>
      </c>
      <c r="F6" s="24"/>
      <c r="G6" s="24">
        <v>5</v>
      </c>
      <c r="H6" s="24">
        <f t="shared" si="0"/>
        <v>25</v>
      </c>
      <c r="I6" s="23" t="s">
        <v>988</v>
      </c>
      <c r="J6" s="23"/>
      <c r="K6" s="23"/>
      <c r="N6" s="4" t="s">
        <v>993</v>
      </c>
      <c r="O6" s="5" t="s">
        <v>994</v>
      </c>
      <c r="P6" s="6">
        <v>1490</v>
      </c>
      <c r="AO6" s="9"/>
      <c r="AP6" s="10"/>
    </row>
    <row r="7" spans="1:42" ht="15">
      <c r="A7" s="1">
        <v>3</v>
      </c>
      <c r="B7" s="21">
        <v>1668</v>
      </c>
      <c r="C7" s="22" t="s">
        <v>995</v>
      </c>
      <c r="D7" s="23" t="s">
        <v>996</v>
      </c>
      <c r="E7" s="25">
        <v>20</v>
      </c>
      <c r="F7" s="24"/>
      <c r="G7" s="24">
        <v>5</v>
      </c>
      <c r="H7" s="24">
        <f t="shared" si="0"/>
        <v>25</v>
      </c>
      <c r="I7" s="23" t="s">
        <v>997</v>
      </c>
      <c r="J7" s="23" t="s">
        <v>998</v>
      </c>
      <c r="K7" s="23">
        <f>1668+1870</f>
        <v>3538</v>
      </c>
      <c r="N7" s="4" t="s">
        <v>999</v>
      </c>
      <c r="O7" s="5" t="s">
        <v>1000</v>
      </c>
      <c r="P7" s="6">
        <v>1244</v>
      </c>
      <c r="AO7" s="9"/>
      <c r="AP7" s="10"/>
    </row>
    <row r="8" spans="1:42" ht="15">
      <c r="A8" s="1">
        <v>4</v>
      </c>
      <c r="B8" s="21">
        <v>1219</v>
      </c>
      <c r="C8" s="22" t="s">
        <v>1001</v>
      </c>
      <c r="D8" s="23" t="s">
        <v>1002</v>
      </c>
      <c r="E8" s="24">
        <v>20</v>
      </c>
      <c r="F8" s="24">
        <v>10</v>
      </c>
      <c r="G8" s="24"/>
      <c r="H8" s="24">
        <f t="shared" si="0"/>
        <v>30</v>
      </c>
      <c r="I8" s="23"/>
      <c r="J8" s="23"/>
      <c r="K8" s="23"/>
      <c r="N8" s="4" t="s">
        <v>1003</v>
      </c>
      <c r="O8" s="5" t="s">
        <v>987</v>
      </c>
      <c r="P8" s="6">
        <v>2046</v>
      </c>
      <c r="AO8" s="9"/>
      <c r="AP8" s="10"/>
    </row>
    <row r="9" spans="1:42" ht="15">
      <c r="A9" s="1">
        <v>5</v>
      </c>
      <c r="B9" s="21">
        <v>1730</v>
      </c>
      <c r="C9" s="26" t="s">
        <v>1004</v>
      </c>
      <c r="D9" s="23" t="s">
        <v>1005</v>
      </c>
      <c r="E9" s="27">
        <v>20</v>
      </c>
      <c r="F9" s="27"/>
      <c r="G9" s="27"/>
      <c r="H9" s="24">
        <f t="shared" si="0"/>
        <v>20</v>
      </c>
      <c r="I9" s="28"/>
      <c r="J9" s="28"/>
      <c r="K9" s="23"/>
      <c r="N9" s="4" t="s">
        <v>1006</v>
      </c>
      <c r="O9" s="5" t="s">
        <v>1007</v>
      </c>
      <c r="P9" s="6">
        <v>1260</v>
      </c>
      <c r="AO9" s="9"/>
      <c r="AP9" s="10"/>
    </row>
    <row r="10" spans="1:42" ht="15">
      <c r="A10" s="1">
        <v>6</v>
      </c>
      <c r="B10" s="21">
        <v>1755</v>
      </c>
      <c r="C10" s="22" t="s">
        <v>1008</v>
      </c>
      <c r="D10" s="23" t="s">
        <v>1009</v>
      </c>
      <c r="E10" s="25">
        <v>20</v>
      </c>
      <c r="F10" s="24"/>
      <c r="G10" s="24"/>
      <c r="H10" s="24">
        <f t="shared" si="0"/>
        <v>20</v>
      </c>
      <c r="I10" s="23"/>
      <c r="J10" s="23"/>
      <c r="K10" s="23"/>
      <c r="N10" s="4" t="s">
        <v>1010</v>
      </c>
      <c r="O10" s="5" t="s">
        <v>994</v>
      </c>
      <c r="P10" s="6">
        <v>1055</v>
      </c>
      <c r="AO10" s="9"/>
      <c r="AP10" s="10"/>
    </row>
    <row r="11" spans="1:42" ht="15">
      <c r="A11" s="1">
        <v>7</v>
      </c>
      <c r="B11" s="21">
        <v>1605</v>
      </c>
      <c r="C11" s="22" t="s">
        <v>1011</v>
      </c>
      <c r="D11" s="23" t="s">
        <v>1009</v>
      </c>
      <c r="E11" s="25">
        <v>20</v>
      </c>
      <c r="F11" s="24"/>
      <c r="G11" s="24"/>
      <c r="H11" s="24">
        <f t="shared" si="0"/>
        <v>20</v>
      </c>
      <c r="I11" s="23"/>
      <c r="J11" s="23"/>
      <c r="K11" s="23"/>
      <c r="N11" s="4" t="s">
        <v>1012</v>
      </c>
      <c r="O11" s="5" t="s">
        <v>1013</v>
      </c>
      <c r="P11" s="6">
        <v>1822</v>
      </c>
      <c r="AO11" s="9"/>
      <c r="AP11" s="10"/>
    </row>
    <row r="12" spans="1:42" ht="15">
      <c r="A12" s="1">
        <v>8</v>
      </c>
      <c r="B12" s="30">
        <v>1365</v>
      </c>
      <c r="C12" s="119" t="s">
        <v>1014</v>
      </c>
      <c r="D12" s="34" t="s">
        <v>1009</v>
      </c>
      <c r="E12" s="33">
        <v>20</v>
      </c>
      <c r="F12" s="33"/>
      <c r="G12" s="33"/>
      <c r="H12" s="33">
        <f t="shared" si="0"/>
        <v>20</v>
      </c>
      <c r="I12" s="34"/>
      <c r="J12" s="34"/>
      <c r="K12" s="34"/>
      <c r="N12" s="4" t="s">
        <v>1015</v>
      </c>
      <c r="O12" s="5" t="s">
        <v>1013</v>
      </c>
      <c r="P12" s="6">
        <v>1676</v>
      </c>
      <c r="AO12" s="9"/>
      <c r="AP12" s="10"/>
    </row>
    <row r="13" spans="1:42" ht="15">
      <c r="A13" s="1">
        <v>9</v>
      </c>
      <c r="B13" s="21">
        <v>2152</v>
      </c>
      <c r="C13" s="22" t="s">
        <v>1016</v>
      </c>
      <c r="D13" s="23" t="s">
        <v>1017</v>
      </c>
      <c r="E13" s="24">
        <v>20</v>
      </c>
      <c r="F13" s="24"/>
      <c r="G13" s="24">
        <v>5</v>
      </c>
      <c r="H13" s="24">
        <f t="shared" si="0"/>
        <v>25</v>
      </c>
      <c r="I13" s="23" t="s">
        <v>1018</v>
      </c>
      <c r="J13" s="23" t="s">
        <v>1019</v>
      </c>
      <c r="K13" s="23">
        <f>1628+2152</f>
        <v>3780</v>
      </c>
      <c r="N13" s="4" t="s">
        <v>1020</v>
      </c>
      <c r="O13" s="5" t="s">
        <v>1021</v>
      </c>
      <c r="P13" s="6">
        <v>1717</v>
      </c>
      <c r="AO13" s="9"/>
      <c r="AP13" s="10"/>
    </row>
    <row r="14" spans="1:42" ht="15">
      <c r="A14" s="1">
        <v>10</v>
      </c>
      <c r="B14" s="21">
        <v>1775</v>
      </c>
      <c r="C14" s="22" t="s">
        <v>1022</v>
      </c>
      <c r="D14" s="23" t="s">
        <v>1017</v>
      </c>
      <c r="E14" s="24">
        <v>20</v>
      </c>
      <c r="F14" s="24"/>
      <c r="G14" s="24">
        <v>5</v>
      </c>
      <c r="H14" s="24">
        <f t="shared" si="0"/>
        <v>25</v>
      </c>
      <c r="I14" s="23" t="s">
        <v>1023</v>
      </c>
      <c r="J14" s="23" t="s">
        <v>1024</v>
      </c>
      <c r="K14" s="23">
        <f>1775+1549</f>
        <v>3324</v>
      </c>
      <c r="N14" s="4" t="s">
        <v>1025</v>
      </c>
      <c r="O14" s="5" t="s">
        <v>1026</v>
      </c>
      <c r="P14" s="6">
        <v>1865</v>
      </c>
      <c r="AO14" s="9"/>
      <c r="AP14" s="10"/>
    </row>
    <row r="15" spans="1:42" ht="15">
      <c r="A15" s="1">
        <v>11</v>
      </c>
      <c r="B15" s="21">
        <v>1641</v>
      </c>
      <c r="C15" s="22" t="s">
        <v>1027</v>
      </c>
      <c r="D15" s="23" t="s">
        <v>1017</v>
      </c>
      <c r="E15" s="24">
        <v>20</v>
      </c>
      <c r="F15" s="24"/>
      <c r="G15" s="24">
        <v>5</v>
      </c>
      <c r="H15" s="24">
        <f t="shared" si="0"/>
        <v>25</v>
      </c>
      <c r="I15" s="23" t="s">
        <v>1028</v>
      </c>
      <c r="J15" s="23" t="s">
        <v>1029</v>
      </c>
      <c r="K15" s="23">
        <f>1641+1587</f>
        <v>3228</v>
      </c>
      <c r="N15" s="4" t="s">
        <v>1030</v>
      </c>
      <c r="O15" s="5" t="s">
        <v>987</v>
      </c>
      <c r="P15" s="6">
        <v>931</v>
      </c>
      <c r="AO15" s="9"/>
      <c r="AP15" s="10"/>
    </row>
    <row r="16" spans="1:42" ht="15">
      <c r="A16" s="1">
        <v>12</v>
      </c>
      <c r="B16" s="21">
        <v>1628</v>
      </c>
      <c r="C16" s="22" t="s">
        <v>1018</v>
      </c>
      <c r="D16" s="23" t="s">
        <v>1017</v>
      </c>
      <c r="E16" s="24">
        <v>20</v>
      </c>
      <c r="F16" s="24"/>
      <c r="G16" s="24">
        <v>5</v>
      </c>
      <c r="H16" s="24">
        <f t="shared" si="0"/>
        <v>25</v>
      </c>
      <c r="I16" s="23" t="s">
        <v>1016</v>
      </c>
      <c r="J16" s="23"/>
      <c r="K16" s="23"/>
      <c r="N16" s="4" t="s">
        <v>1031</v>
      </c>
      <c r="O16" s="5" t="s">
        <v>1032</v>
      </c>
      <c r="P16" s="6">
        <v>2229</v>
      </c>
      <c r="AO16" s="9"/>
      <c r="AP16" s="10"/>
    </row>
    <row r="17" spans="1:42" ht="15">
      <c r="A17" s="1">
        <v>13</v>
      </c>
      <c r="B17" s="21">
        <v>1587</v>
      </c>
      <c r="C17" s="22" t="s">
        <v>1028</v>
      </c>
      <c r="D17" s="23" t="s">
        <v>1017</v>
      </c>
      <c r="E17" s="24">
        <v>20</v>
      </c>
      <c r="F17" s="24"/>
      <c r="G17" s="24">
        <v>5</v>
      </c>
      <c r="H17" s="24">
        <f t="shared" si="0"/>
        <v>25</v>
      </c>
      <c r="I17" s="23" t="s">
        <v>1027</v>
      </c>
      <c r="J17" s="23"/>
      <c r="K17" s="23"/>
      <c r="N17" s="4" t="s">
        <v>1033</v>
      </c>
      <c r="O17" s="5" t="s">
        <v>1026</v>
      </c>
      <c r="P17" s="6">
        <v>1350</v>
      </c>
      <c r="AO17" s="9"/>
      <c r="AP17" s="10"/>
    </row>
    <row r="18" spans="1:42" ht="15">
      <c r="A18" s="1">
        <v>14</v>
      </c>
      <c r="B18" s="21">
        <v>1549</v>
      </c>
      <c r="C18" s="22" t="s">
        <v>1023</v>
      </c>
      <c r="D18" s="23" t="s">
        <v>1017</v>
      </c>
      <c r="E18" s="24">
        <v>20</v>
      </c>
      <c r="F18" s="24"/>
      <c r="G18" s="24">
        <v>5</v>
      </c>
      <c r="H18" s="24">
        <f t="shared" si="0"/>
        <v>25</v>
      </c>
      <c r="I18" s="23" t="s">
        <v>1022</v>
      </c>
      <c r="J18" s="23"/>
      <c r="K18" s="23"/>
      <c r="N18" s="4" t="s">
        <v>1034</v>
      </c>
      <c r="O18" s="5" t="s">
        <v>1035</v>
      </c>
      <c r="P18" s="6">
        <v>1945</v>
      </c>
      <c r="AO18" s="9"/>
      <c r="AP18" s="10"/>
    </row>
    <row r="19" spans="1:42" ht="15">
      <c r="A19" s="1">
        <v>15</v>
      </c>
      <c r="B19" s="21">
        <v>1303</v>
      </c>
      <c r="C19" s="22" t="s">
        <v>1036</v>
      </c>
      <c r="D19" s="23" t="s">
        <v>1017</v>
      </c>
      <c r="E19" s="24">
        <v>20</v>
      </c>
      <c r="F19" s="24">
        <v>10</v>
      </c>
      <c r="G19" s="24"/>
      <c r="H19" s="24">
        <f t="shared" si="0"/>
        <v>30</v>
      </c>
      <c r="I19" s="23"/>
      <c r="J19" s="23"/>
      <c r="K19" s="23"/>
      <c r="N19" s="4" t="s">
        <v>1037</v>
      </c>
      <c r="O19" s="5" t="s">
        <v>1035</v>
      </c>
      <c r="P19" s="6">
        <v>1554</v>
      </c>
      <c r="AO19" s="9"/>
      <c r="AP19" s="10"/>
    </row>
    <row r="20" spans="1:42" ht="15">
      <c r="A20" s="1">
        <v>16</v>
      </c>
      <c r="B20" s="21">
        <v>2104</v>
      </c>
      <c r="C20" s="22" t="s">
        <v>1038</v>
      </c>
      <c r="D20" s="23" t="s">
        <v>1039</v>
      </c>
      <c r="E20" s="24">
        <v>20</v>
      </c>
      <c r="F20" s="24"/>
      <c r="G20" s="24"/>
      <c r="H20" s="24">
        <f t="shared" si="0"/>
        <v>20</v>
      </c>
      <c r="I20" s="23"/>
      <c r="J20" s="23"/>
      <c r="K20" s="28"/>
      <c r="N20" s="4" t="s">
        <v>1040</v>
      </c>
      <c r="O20" s="5" t="s">
        <v>1041</v>
      </c>
      <c r="P20" s="6">
        <v>1281</v>
      </c>
      <c r="AO20" s="9"/>
      <c r="AP20" s="10"/>
    </row>
    <row r="21" spans="1:42" ht="15">
      <c r="A21" s="1">
        <v>17</v>
      </c>
      <c r="B21" s="21">
        <v>2014</v>
      </c>
      <c r="C21" s="22" t="s">
        <v>1042</v>
      </c>
      <c r="D21" s="23" t="s">
        <v>1039</v>
      </c>
      <c r="E21" s="24">
        <v>20</v>
      </c>
      <c r="F21" s="24"/>
      <c r="G21" s="24">
        <v>5</v>
      </c>
      <c r="H21" s="24">
        <f t="shared" si="0"/>
        <v>25</v>
      </c>
      <c r="I21" s="23" t="s">
        <v>1043</v>
      </c>
      <c r="J21" s="23"/>
      <c r="K21" s="23"/>
      <c r="N21" s="4" t="s">
        <v>1044</v>
      </c>
      <c r="O21" s="5" t="s">
        <v>1045</v>
      </c>
      <c r="P21" s="6">
        <v>2258</v>
      </c>
      <c r="AO21" s="9"/>
      <c r="AP21" s="10"/>
    </row>
    <row r="22" spans="1:42" ht="15">
      <c r="A22" s="1">
        <v>18</v>
      </c>
      <c r="B22" s="21">
        <v>1870</v>
      </c>
      <c r="C22" s="22" t="s">
        <v>1043</v>
      </c>
      <c r="D22" s="23" t="s">
        <v>1039</v>
      </c>
      <c r="E22" s="24">
        <v>20</v>
      </c>
      <c r="F22" s="24"/>
      <c r="G22" s="24">
        <v>5</v>
      </c>
      <c r="H22" s="24">
        <f t="shared" si="0"/>
        <v>25</v>
      </c>
      <c r="I22" s="23" t="s">
        <v>1042</v>
      </c>
      <c r="J22" s="23" t="s">
        <v>1046</v>
      </c>
      <c r="K22" s="28">
        <f>1870+2014</f>
        <v>3884</v>
      </c>
      <c r="N22" s="4" t="s">
        <v>1047</v>
      </c>
      <c r="O22" s="5" t="s">
        <v>1000</v>
      </c>
      <c r="P22" s="6">
        <v>1316</v>
      </c>
      <c r="AO22" s="9"/>
      <c r="AP22" s="10"/>
    </row>
    <row r="23" spans="1:42" ht="15">
      <c r="A23" s="1">
        <v>19</v>
      </c>
      <c r="B23" s="21">
        <v>1613</v>
      </c>
      <c r="C23" s="22" t="s">
        <v>1048</v>
      </c>
      <c r="D23" s="23" t="s">
        <v>1039</v>
      </c>
      <c r="E23" s="24">
        <v>20</v>
      </c>
      <c r="F23" s="24"/>
      <c r="G23" s="24">
        <v>5</v>
      </c>
      <c r="H23" s="24">
        <f t="shared" si="0"/>
        <v>25</v>
      </c>
      <c r="I23" s="23" t="s">
        <v>1049</v>
      </c>
      <c r="J23" s="23"/>
      <c r="K23" s="23"/>
      <c r="N23" s="4" t="s">
        <v>1050</v>
      </c>
      <c r="O23" s="5" t="s">
        <v>1051</v>
      </c>
      <c r="P23" s="6">
        <v>1372</v>
      </c>
      <c r="AO23" s="9"/>
      <c r="AP23" s="10"/>
    </row>
    <row r="24" spans="1:42" ht="15">
      <c r="A24" s="1">
        <v>20</v>
      </c>
      <c r="B24" s="21">
        <v>1569</v>
      </c>
      <c r="C24" s="26" t="s">
        <v>1052</v>
      </c>
      <c r="D24" s="23" t="s">
        <v>1039</v>
      </c>
      <c r="E24" s="27">
        <v>20</v>
      </c>
      <c r="F24" s="27">
        <v>10</v>
      </c>
      <c r="G24" s="27"/>
      <c r="H24" s="24">
        <f t="shared" si="0"/>
        <v>30</v>
      </c>
      <c r="I24" s="28"/>
      <c r="J24" s="28"/>
      <c r="K24" s="28"/>
      <c r="N24" s="4" t="s">
        <v>1053</v>
      </c>
      <c r="O24" s="5" t="s">
        <v>1054</v>
      </c>
      <c r="P24" s="6">
        <v>1390</v>
      </c>
      <c r="AO24" s="9"/>
      <c r="AP24" s="10"/>
    </row>
    <row r="25" spans="1:42" ht="15">
      <c r="A25" s="1">
        <v>21</v>
      </c>
      <c r="B25" s="21">
        <v>1529</v>
      </c>
      <c r="C25" s="26" t="s">
        <v>1055</v>
      </c>
      <c r="D25" s="23" t="s">
        <v>1039</v>
      </c>
      <c r="E25" s="29">
        <v>20</v>
      </c>
      <c r="F25" s="27"/>
      <c r="G25" s="27" t="s">
        <v>892</v>
      </c>
      <c r="H25" s="24">
        <f t="shared" si="0"/>
        <v>20</v>
      </c>
      <c r="I25" s="28"/>
      <c r="J25" s="28" t="s">
        <v>893</v>
      </c>
      <c r="K25" s="28"/>
      <c r="N25" s="4" t="s">
        <v>1057</v>
      </c>
      <c r="O25" s="5" t="s">
        <v>1000</v>
      </c>
      <c r="P25" s="6">
        <v>1011</v>
      </c>
      <c r="AO25" s="9"/>
      <c r="AP25" s="10"/>
    </row>
    <row r="26" spans="1:42" ht="15">
      <c r="A26" s="1">
        <v>22</v>
      </c>
      <c r="B26" s="30">
        <v>1485</v>
      </c>
      <c r="C26" s="120" t="s">
        <v>1056</v>
      </c>
      <c r="D26" s="34" t="s">
        <v>1039</v>
      </c>
      <c r="E26" s="121">
        <v>20</v>
      </c>
      <c r="F26" s="122">
        <v>10</v>
      </c>
      <c r="G26" s="122">
        <v>5</v>
      </c>
      <c r="H26" s="33">
        <f t="shared" si="0"/>
        <v>35</v>
      </c>
      <c r="I26" s="123" t="s">
        <v>1055</v>
      </c>
      <c r="J26" s="123"/>
      <c r="K26" s="123"/>
      <c r="N26" s="4" t="s">
        <v>1058</v>
      </c>
      <c r="O26" s="5" t="s">
        <v>1059</v>
      </c>
      <c r="P26" s="6">
        <v>1843</v>
      </c>
      <c r="AO26" s="9"/>
      <c r="AP26" s="10"/>
    </row>
    <row r="27" spans="1:42" ht="15">
      <c r="A27" s="1">
        <v>23</v>
      </c>
      <c r="B27" s="21">
        <v>1070</v>
      </c>
      <c r="C27" s="26" t="s">
        <v>1060</v>
      </c>
      <c r="D27" s="23" t="s">
        <v>1039</v>
      </c>
      <c r="E27" s="29">
        <v>20</v>
      </c>
      <c r="F27" s="27"/>
      <c r="G27" s="27"/>
      <c r="H27" s="24">
        <f t="shared" si="0"/>
        <v>20</v>
      </c>
      <c r="I27" s="28"/>
      <c r="J27" s="28"/>
      <c r="K27" s="28"/>
      <c r="N27" s="4" t="s">
        <v>1061</v>
      </c>
      <c r="O27" s="5" t="s">
        <v>1007</v>
      </c>
      <c r="P27" s="6">
        <v>1610</v>
      </c>
      <c r="AO27" s="9"/>
      <c r="AP27" s="10"/>
    </row>
    <row r="28" spans="1:42" ht="15">
      <c r="A28" s="1">
        <v>24</v>
      </c>
      <c r="B28" s="21">
        <v>926</v>
      </c>
      <c r="C28" s="26" t="s">
        <v>1062</v>
      </c>
      <c r="D28" s="23" t="s">
        <v>1039</v>
      </c>
      <c r="E28" s="29">
        <v>20</v>
      </c>
      <c r="F28" s="27"/>
      <c r="G28" s="27"/>
      <c r="H28" s="24">
        <f t="shared" si="0"/>
        <v>20</v>
      </c>
      <c r="I28" s="28"/>
      <c r="J28" s="28"/>
      <c r="K28" s="28"/>
      <c r="N28" s="4" t="s">
        <v>1063</v>
      </c>
      <c r="O28" s="5" t="s">
        <v>1007</v>
      </c>
      <c r="P28" s="6">
        <v>1377</v>
      </c>
      <c r="AO28" s="9"/>
      <c r="AP28" s="10"/>
    </row>
    <row r="29" spans="1:42" ht="15">
      <c r="A29" s="1">
        <v>25</v>
      </c>
      <c r="B29" s="21">
        <v>2034</v>
      </c>
      <c r="C29" s="26" t="s">
        <v>1064</v>
      </c>
      <c r="D29" s="23" t="s">
        <v>1065</v>
      </c>
      <c r="E29" s="29">
        <v>20</v>
      </c>
      <c r="F29" s="27"/>
      <c r="G29" s="27"/>
      <c r="H29" s="24">
        <f t="shared" si="0"/>
        <v>20</v>
      </c>
      <c r="I29" s="28"/>
      <c r="J29" s="28"/>
      <c r="K29" s="28"/>
      <c r="N29" s="4" t="s">
        <v>1066</v>
      </c>
      <c r="O29" s="5" t="s">
        <v>1007</v>
      </c>
      <c r="P29" s="6">
        <v>1843</v>
      </c>
      <c r="AO29" s="9"/>
      <c r="AP29" s="10"/>
    </row>
    <row r="30" spans="1:42" ht="15">
      <c r="A30" s="1">
        <v>26</v>
      </c>
      <c r="B30" s="21">
        <v>1949</v>
      </c>
      <c r="C30" s="26" t="s">
        <v>1067</v>
      </c>
      <c r="D30" s="23" t="s">
        <v>1065</v>
      </c>
      <c r="E30" s="29">
        <v>20</v>
      </c>
      <c r="F30" s="27"/>
      <c r="G30" s="27">
        <v>5</v>
      </c>
      <c r="H30" s="24">
        <f t="shared" si="0"/>
        <v>25</v>
      </c>
      <c r="I30" s="28" t="s">
        <v>1068</v>
      </c>
      <c r="J30" s="28" t="s">
        <v>1069</v>
      </c>
      <c r="K30" s="28">
        <f>1949+1798</f>
        <v>3747</v>
      </c>
      <c r="N30" s="4" t="s">
        <v>1070</v>
      </c>
      <c r="O30" s="5" t="s">
        <v>994</v>
      </c>
      <c r="P30" s="6">
        <v>1229</v>
      </c>
      <c r="AO30" s="9"/>
      <c r="AP30" s="10"/>
    </row>
    <row r="31" spans="1:42" ht="15">
      <c r="A31" s="1">
        <v>27</v>
      </c>
      <c r="B31" s="21">
        <v>1798</v>
      </c>
      <c r="C31" s="26" t="s">
        <v>1068</v>
      </c>
      <c r="D31" s="23" t="s">
        <v>1065</v>
      </c>
      <c r="E31" s="29">
        <v>20</v>
      </c>
      <c r="F31" s="27"/>
      <c r="G31" s="27">
        <v>5</v>
      </c>
      <c r="H31" s="24">
        <f t="shared" si="0"/>
        <v>25</v>
      </c>
      <c r="I31" s="28" t="s">
        <v>1067</v>
      </c>
      <c r="J31" s="28"/>
      <c r="K31" s="28"/>
      <c r="N31" s="4" t="s">
        <v>1071</v>
      </c>
      <c r="O31" s="5" t="s">
        <v>994</v>
      </c>
      <c r="P31" s="6">
        <v>1365</v>
      </c>
      <c r="AO31" s="9"/>
      <c r="AP31" s="10"/>
    </row>
    <row r="32" spans="1:42" ht="15">
      <c r="A32" s="1">
        <v>28</v>
      </c>
      <c r="B32" s="21">
        <v>1679</v>
      </c>
      <c r="C32" s="26" t="s">
        <v>1072</v>
      </c>
      <c r="D32" s="23" t="s">
        <v>1065</v>
      </c>
      <c r="E32" s="29">
        <v>20</v>
      </c>
      <c r="F32" s="27">
        <v>10</v>
      </c>
      <c r="G32" s="27"/>
      <c r="H32" s="24">
        <f t="shared" si="0"/>
        <v>30</v>
      </c>
      <c r="I32" s="28"/>
      <c r="J32" s="28"/>
      <c r="K32" s="28"/>
      <c r="N32" s="4" t="s">
        <v>1073</v>
      </c>
      <c r="O32" s="5" t="s">
        <v>987</v>
      </c>
      <c r="P32" s="6">
        <v>1385</v>
      </c>
      <c r="AO32" s="9"/>
      <c r="AP32" s="10"/>
    </row>
    <row r="33" spans="1:42" ht="15">
      <c r="A33" s="1">
        <v>29</v>
      </c>
      <c r="B33" s="21">
        <v>1426</v>
      </c>
      <c r="C33" s="22" t="s">
        <v>1074</v>
      </c>
      <c r="D33" s="23" t="s">
        <v>1075</v>
      </c>
      <c r="E33" s="25">
        <v>20</v>
      </c>
      <c r="F33" s="24">
        <v>10</v>
      </c>
      <c r="G33" s="24">
        <v>5</v>
      </c>
      <c r="H33" s="24">
        <f t="shared" si="0"/>
        <v>35</v>
      </c>
      <c r="I33" s="23" t="s">
        <v>1076</v>
      </c>
      <c r="J33" s="23" t="s">
        <v>1077</v>
      </c>
      <c r="K33" s="28"/>
      <c r="L33" s="1"/>
      <c r="N33" s="4" t="s">
        <v>1078</v>
      </c>
      <c r="O33" s="5" t="s">
        <v>1035</v>
      </c>
      <c r="P33" s="6">
        <v>2322</v>
      </c>
      <c r="AO33" s="9"/>
      <c r="AP33" s="10"/>
    </row>
    <row r="34" spans="1:42" ht="15">
      <c r="A34" s="1">
        <v>30</v>
      </c>
      <c r="B34" s="21">
        <v>1237</v>
      </c>
      <c r="C34" s="22" t="s">
        <v>1079</v>
      </c>
      <c r="D34" s="23" t="s">
        <v>1059</v>
      </c>
      <c r="E34" s="25">
        <v>20</v>
      </c>
      <c r="F34" s="24"/>
      <c r="G34" s="24">
        <v>5</v>
      </c>
      <c r="H34" s="24">
        <f t="shared" si="0"/>
        <v>25</v>
      </c>
      <c r="I34" s="23" t="s">
        <v>1076</v>
      </c>
      <c r="J34" s="23" t="s">
        <v>1080</v>
      </c>
      <c r="K34" s="23"/>
      <c r="N34" s="4" t="s">
        <v>1081</v>
      </c>
      <c r="O34" s="5" t="s">
        <v>1059</v>
      </c>
      <c r="P34" s="6">
        <v>1237</v>
      </c>
      <c r="AO34" s="9"/>
      <c r="AP34" s="10"/>
    </row>
    <row r="35" spans="1:42" ht="15">
      <c r="A35" s="1">
        <v>31</v>
      </c>
      <c r="B35" s="21">
        <v>1958</v>
      </c>
      <c r="C35" s="22" t="s">
        <v>1082</v>
      </c>
      <c r="D35" s="23" t="s">
        <v>1083</v>
      </c>
      <c r="E35" s="25">
        <v>20</v>
      </c>
      <c r="F35" s="24"/>
      <c r="G35" s="24">
        <v>5</v>
      </c>
      <c r="H35" s="24">
        <f t="shared" si="0"/>
        <v>25</v>
      </c>
      <c r="I35" s="23" t="s">
        <v>1084</v>
      </c>
      <c r="J35" s="23"/>
      <c r="K35" s="23"/>
      <c r="N35" s="4" t="s">
        <v>1085</v>
      </c>
      <c r="O35" s="5" t="s">
        <v>968</v>
      </c>
      <c r="P35" s="6">
        <v>1245</v>
      </c>
      <c r="AO35" s="9"/>
      <c r="AP35" s="10"/>
    </row>
    <row r="36" spans="1:42" ht="15">
      <c r="A36" s="1">
        <v>32</v>
      </c>
      <c r="B36" s="21">
        <v>1792</v>
      </c>
      <c r="C36" s="22" t="s">
        <v>1049</v>
      </c>
      <c r="D36" s="23" t="s">
        <v>1021</v>
      </c>
      <c r="E36" s="24">
        <v>20</v>
      </c>
      <c r="F36" s="24">
        <v>10</v>
      </c>
      <c r="G36" s="24">
        <v>5</v>
      </c>
      <c r="H36" s="24">
        <f t="shared" si="0"/>
        <v>35</v>
      </c>
      <c r="I36" s="23" t="s">
        <v>1048</v>
      </c>
      <c r="J36" s="23" t="s">
        <v>1086</v>
      </c>
      <c r="K36" s="23">
        <f>1792+1613</f>
        <v>3405</v>
      </c>
      <c r="N36" s="4" t="s">
        <v>1087</v>
      </c>
      <c r="O36" s="5" t="s">
        <v>1083</v>
      </c>
      <c r="P36" s="6">
        <v>1433</v>
      </c>
      <c r="AO36" s="9"/>
      <c r="AP36" s="10"/>
    </row>
    <row r="37" spans="1:42" ht="15">
      <c r="A37" s="1">
        <v>33</v>
      </c>
      <c r="B37" s="21">
        <v>1761</v>
      </c>
      <c r="C37" s="26" t="s">
        <v>1088</v>
      </c>
      <c r="D37" s="23" t="s">
        <v>1021</v>
      </c>
      <c r="E37" s="27">
        <v>20</v>
      </c>
      <c r="F37" s="27"/>
      <c r="G37" s="27"/>
      <c r="H37" s="24">
        <f t="shared" si="0"/>
        <v>20</v>
      </c>
      <c r="I37" s="28"/>
      <c r="J37" s="28"/>
      <c r="K37" s="28"/>
      <c r="N37" s="4" t="s">
        <v>1089</v>
      </c>
      <c r="O37" s="5" t="s">
        <v>1090</v>
      </c>
      <c r="P37" s="6">
        <v>1385</v>
      </c>
      <c r="AO37" s="9"/>
      <c r="AP37" s="10"/>
    </row>
    <row r="38" spans="1:42" ht="15">
      <c r="A38" s="1">
        <v>34</v>
      </c>
      <c r="B38" s="21">
        <v>1694</v>
      </c>
      <c r="C38" s="26" t="s">
        <v>1091</v>
      </c>
      <c r="D38" s="23" t="s">
        <v>1092</v>
      </c>
      <c r="E38" s="29">
        <v>20</v>
      </c>
      <c r="F38" s="27"/>
      <c r="G38" s="27"/>
      <c r="H38" s="24">
        <f t="shared" si="0"/>
        <v>20</v>
      </c>
      <c r="I38" s="28"/>
      <c r="J38" s="28"/>
      <c r="K38" s="28"/>
      <c r="N38" s="4" t="s">
        <v>1093</v>
      </c>
      <c r="O38" s="5" t="s">
        <v>1007</v>
      </c>
      <c r="P38" s="6">
        <v>1506</v>
      </c>
      <c r="AO38" s="9"/>
      <c r="AP38" s="10"/>
    </row>
    <row r="39" spans="1:42" ht="15">
      <c r="A39" s="1">
        <v>35</v>
      </c>
      <c r="B39" s="21">
        <v>1595</v>
      </c>
      <c r="C39" s="22" t="s">
        <v>1094</v>
      </c>
      <c r="D39" s="23" t="s">
        <v>1092</v>
      </c>
      <c r="E39" s="24">
        <v>20</v>
      </c>
      <c r="F39" s="24"/>
      <c r="G39" s="24"/>
      <c r="H39" s="24">
        <f t="shared" si="0"/>
        <v>20</v>
      </c>
      <c r="I39" s="23"/>
      <c r="J39" s="23"/>
      <c r="K39" s="23"/>
      <c r="N39" s="4" t="s">
        <v>1095</v>
      </c>
      <c r="O39" s="5" t="s">
        <v>1026</v>
      </c>
      <c r="P39" s="6">
        <v>1379</v>
      </c>
      <c r="AO39" s="9"/>
      <c r="AP39" s="10"/>
    </row>
    <row r="40" spans="1:42" ht="15">
      <c r="A40" s="1">
        <v>36</v>
      </c>
      <c r="B40" s="21">
        <v>1509</v>
      </c>
      <c r="C40" s="22" t="s">
        <v>1096</v>
      </c>
      <c r="D40" s="23" t="s">
        <v>1092</v>
      </c>
      <c r="E40" s="24">
        <v>20</v>
      </c>
      <c r="F40" s="24"/>
      <c r="G40" s="24">
        <v>5</v>
      </c>
      <c r="H40" s="24">
        <f t="shared" si="0"/>
        <v>25</v>
      </c>
      <c r="I40" s="23" t="s">
        <v>1097</v>
      </c>
      <c r="J40" s="23"/>
      <c r="K40" s="23"/>
      <c r="N40" s="4" t="s">
        <v>1098</v>
      </c>
      <c r="O40" s="5" t="s">
        <v>1083</v>
      </c>
      <c r="P40" s="6">
        <v>1705</v>
      </c>
      <c r="AO40" s="9"/>
      <c r="AP40" s="10"/>
    </row>
    <row r="41" spans="1:42" ht="15">
      <c r="A41" s="1">
        <v>37</v>
      </c>
      <c r="B41" s="21">
        <v>1378</v>
      </c>
      <c r="C41" s="22" t="s">
        <v>1097</v>
      </c>
      <c r="D41" s="23" t="s">
        <v>1092</v>
      </c>
      <c r="E41" s="24">
        <v>20</v>
      </c>
      <c r="F41" s="24"/>
      <c r="G41" s="24">
        <v>5</v>
      </c>
      <c r="H41" s="24">
        <f t="shared" si="0"/>
        <v>25</v>
      </c>
      <c r="I41" s="23" t="s">
        <v>1096</v>
      </c>
      <c r="J41" s="23" t="s">
        <v>1099</v>
      </c>
      <c r="K41" s="23">
        <f>1378+1509</f>
        <v>2887</v>
      </c>
      <c r="N41" s="4" t="s">
        <v>1100</v>
      </c>
      <c r="O41" s="5" t="s">
        <v>987</v>
      </c>
      <c r="P41" s="6">
        <v>1953</v>
      </c>
      <c r="AO41" s="9"/>
      <c r="AP41" s="10"/>
    </row>
    <row r="42" spans="1:42" ht="15">
      <c r="A42" s="1">
        <v>38</v>
      </c>
      <c r="B42" s="21">
        <v>1299</v>
      </c>
      <c r="C42" s="22" t="s">
        <v>1101</v>
      </c>
      <c r="D42" s="23" t="s">
        <v>1092</v>
      </c>
      <c r="E42" s="24">
        <v>20</v>
      </c>
      <c r="F42" s="24"/>
      <c r="G42" s="24"/>
      <c r="H42" s="24">
        <f t="shared" si="0"/>
        <v>20</v>
      </c>
      <c r="I42" s="23"/>
      <c r="J42" s="23"/>
      <c r="K42" s="23"/>
      <c r="N42" s="4" t="s">
        <v>1102</v>
      </c>
      <c r="O42" s="5" t="s">
        <v>968</v>
      </c>
      <c r="P42" s="6">
        <v>1424</v>
      </c>
      <c r="AO42" s="9"/>
      <c r="AP42" s="10"/>
    </row>
    <row r="43" spans="1:42" ht="15">
      <c r="A43" s="1">
        <v>39</v>
      </c>
      <c r="B43" s="21">
        <v>2074</v>
      </c>
      <c r="C43" s="22" t="s">
        <v>1103</v>
      </c>
      <c r="D43" s="23" t="s">
        <v>1104</v>
      </c>
      <c r="E43" s="25">
        <v>20</v>
      </c>
      <c r="F43" s="24"/>
      <c r="G43" s="24"/>
      <c r="H43" s="24"/>
      <c r="I43" s="23"/>
      <c r="J43" s="23"/>
      <c r="K43" s="23"/>
      <c r="N43" s="4" t="s">
        <v>1105</v>
      </c>
      <c r="O43" s="5" t="s">
        <v>1045</v>
      </c>
      <c r="P43" s="6">
        <v>986</v>
      </c>
      <c r="AO43" s="9"/>
      <c r="AP43" s="10"/>
    </row>
    <row r="44" spans="1:42" ht="15">
      <c r="A44" s="1">
        <v>40</v>
      </c>
      <c r="B44" s="21">
        <v>1716</v>
      </c>
      <c r="C44" s="22" t="s">
        <v>1106</v>
      </c>
      <c r="D44" s="23" t="s">
        <v>1104</v>
      </c>
      <c r="E44" s="24">
        <v>20</v>
      </c>
      <c r="F44" s="24"/>
      <c r="G44" s="24">
        <v>5</v>
      </c>
      <c r="H44" s="24">
        <f aca="true" t="shared" si="1" ref="H44:H91">SUM(E44:G44)</f>
        <v>25</v>
      </c>
      <c r="I44" s="23" t="s">
        <v>1107</v>
      </c>
      <c r="J44" s="23"/>
      <c r="K44" s="23"/>
      <c r="N44" s="4" t="s">
        <v>1108</v>
      </c>
      <c r="O44" s="5" t="s">
        <v>1045</v>
      </c>
      <c r="P44" s="6">
        <v>1001</v>
      </c>
      <c r="AO44" s="9"/>
      <c r="AP44" s="10"/>
    </row>
    <row r="45" spans="1:42" ht="15">
      <c r="A45" s="1">
        <v>41</v>
      </c>
      <c r="B45" s="21">
        <v>1632</v>
      </c>
      <c r="C45" s="22" t="s">
        <v>1109</v>
      </c>
      <c r="D45" s="23" t="s">
        <v>1104</v>
      </c>
      <c r="E45" s="24">
        <v>20</v>
      </c>
      <c r="F45" s="24">
        <v>10</v>
      </c>
      <c r="G45" s="24">
        <v>5</v>
      </c>
      <c r="H45" s="24">
        <f t="shared" si="1"/>
        <v>35</v>
      </c>
      <c r="I45" s="23" t="s">
        <v>1110</v>
      </c>
      <c r="J45" s="23" t="s">
        <v>1111</v>
      </c>
      <c r="K45" s="23">
        <f>1632+1716</f>
        <v>3348</v>
      </c>
      <c r="N45" s="4" t="s">
        <v>1112</v>
      </c>
      <c r="O45" s="5" t="s">
        <v>1045</v>
      </c>
      <c r="P45" s="6">
        <v>996</v>
      </c>
      <c r="AO45" s="9"/>
      <c r="AP45" s="10"/>
    </row>
    <row r="46" spans="1:42" ht="15">
      <c r="A46" s="1">
        <v>42</v>
      </c>
      <c r="B46" s="21">
        <v>1529</v>
      </c>
      <c r="C46" s="22" t="s">
        <v>1113</v>
      </c>
      <c r="D46" s="23" t="s">
        <v>1104</v>
      </c>
      <c r="E46" s="24">
        <v>20</v>
      </c>
      <c r="F46" s="24"/>
      <c r="G46" s="24"/>
      <c r="H46" s="24">
        <f t="shared" si="1"/>
        <v>20</v>
      </c>
      <c r="I46" s="23"/>
      <c r="J46" s="23"/>
      <c r="K46" s="23"/>
      <c r="N46" s="4" t="s">
        <v>1114</v>
      </c>
      <c r="O46" s="5" t="s">
        <v>1115</v>
      </c>
      <c r="P46" s="6">
        <v>1819</v>
      </c>
      <c r="AO46" s="9"/>
      <c r="AP46" s="10"/>
    </row>
    <row r="47" spans="1:42" ht="15">
      <c r="A47" s="1">
        <v>43</v>
      </c>
      <c r="B47" s="21">
        <v>1260</v>
      </c>
      <c r="C47" s="22" t="s">
        <v>1116</v>
      </c>
      <c r="D47" s="23" t="s">
        <v>1104</v>
      </c>
      <c r="E47" s="24">
        <v>20</v>
      </c>
      <c r="F47" s="24">
        <v>10</v>
      </c>
      <c r="G47" s="24"/>
      <c r="H47" s="24">
        <f t="shared" si="1"/>
        <v>30</v>
      </c>
      <c r="I47" s="23"/>
      <c r="J47" s="23"/>
      <c r="K47" s="23"/>
      <c r="N47" s="4" t="s">
        <v>1117</v>
      </c>
      <c r="O47" s="5" t="s">
        <v>994</v>
      </c>
      <c r="P47" s="6">
        <v>1653</v>
      </c>
      <c r="AO47" s="9"/>
      <c r="AP47" s="10"/>
    </row>
    <row r="48" spans="1:42" ht="15">
      <c r="A48" s="1">
        <v>44</v>
      </c>
      <c r="B48" s="21">
        <v>1233</v>
      </c>
      <c r="C48" s="22" t="s">
        <v>1118</v>
      </c>
      <c r="D48" s="23" t="s">
        <v>1104</v>
      </c>
      <c r="E48" s="24">
        <v>20</v>
      </c>
      <c r="F48" s="24"/>
      <c r="G48" s="24"/>
      <c r="H48" s="24">
        <f t="shared" si="1"/>
        <v>20</v>
      </c>
      <c r="I48" s="23"/>
      <c r="J48" s="23"/>
      <c r="K48" s="23"/>
      <c r="N48" s="4" t="s">
        <v>1119</v>
      </c>
      <c r="O48" s="5" t="s">
        <v>1120</v>
      </c>
      <c r="P48" s="6">
        <v>842</v>
      </c>
      <c r="AO48" s="9"/>
      <c r="AP48" s="10"/>
    </row>
    <row r="49" spans="1:42" ht="15">
      <c r="A49" s="1">
        <v>45</v>
      </c>
      <c r="B49" s="21">
        <v>1053</v>
      </c>
      <c r="C49" s="22" t="s">
        <v>1121</v>
      </c>
      <c r="D49" s="23" t="s">
        <v>1104</v>
      </c>
      <c r="E49" s="25">
        <v>20</v>
      </c>
      <c r="F49" s="24"/>
      <c r="G49" s="24"/>
      <c r="H49" s="24">
        <f t="shared" si="1"/>
        <v>20</v>
      </c>
      <c r="I49" s="23"/>
      <c r="J49" s="23"/>
      <c r="K49" s="23"/>
      <c r="N49" s="4" t="s">
        <v>1122</v>
      </c>
      <c r="O49" s="5" t="s">
        <v>1090</v>
      </c>
      <c r="P49" s="6">
        <v>1777</v>
      </c>
      <c r="AO49" s="9"/>
      <c r="AP49" s="10"/>
    </row>
    <row r="50" spans="1:42" ht="15">
      <c r="A50" s="1">
        <v>46</v>
      </c>
      <c r="B50" s="21">
        <v>1203</v>
      </c>
      <c r="C50" s="22" t="s">
        <v>1123</v>
      </c>
      <c r="D50" s="23" t="s">
        <v>1104</v>
      </c>
      <c r="E50" s="24">
        <v>20</v>
      </c>
      <c r="F50" s="24"/>
      <c r="G50" s="24"/>
      <c r="H50" s="24">
        <f t="shared" si="1"/>
        <v>20</v>
      </c>
      <c r="I50" s="23"/>
      <c r="J50" s="23"/>
      <c r="K50" s="23"/>
      <c r="AO50" s="9"/>
      <c r="AP50" s="10"/>
    </row>
    <row r="51" spans="1:42" ht="15">
      <c r="A51" s="1">
        <v>47</v>
      </c>
      <c r="B51" s="21">
        <v>1800</v>
      </c>
      <c r="C51" s="22" t="s">
        <v>1084</v>
      </c>
      <c r="D51" s="23" t="s">
        <v>1124</v>
      </c>
      <c r="E51" s="24">
        <v>20</v>
      </c>
      <c r="F51" s="24"/>
      <c r="G51" s="24">
        <v>5</v>
      </c>
      <c r="H51" s="24">
        <f t="shared" si="1"/>
        <v>25</v>
      </c>
      <c r="I51" s="23" t="s">
        <v>1082</v>
      </c>
      <c r="J51" s="23" t="s">
        <v>1125</v>
      </c>
      <c r="K51" s="23">
        <f>1800+1958</f>
        <v>3758</v>
      </c>
      <c r="N51" s="4" t="s">
        <v>1126</v>
      </c>
      <c r="O51" s="5" t="s">
        <v>1120</v>
      </c>
      <c r="P51" s="6">
        <v>893</v>
      </c>
      <c r="AO51" s="9"/>
      <c r="AP51" s="10"/>
    </row>
    <row r="52" spans="1:42" ht="15">
      <c r="A52" s="1">
        <v>48</v>
      </c>
      <c r="B52" s="21">
        <v>1694</v>
      </c>
      <c r="C52" s="22" t="s">
        <v>1127</v>
      </c>
      <c r="D52" s="23" t="s">
        <v>1124</v>
      </c>
      <c r="E52" s="24">
        <v>20</v>
      </c>
      <c r="F52" s="24"/>
      <c r="G52" s="24"/>
      <c r="H52" s="24">
        <f t="shared" si="1"/>
        <v>20</v>
      </c>
      <c r="I52" s="23"/>
      <c r="J52" s="23"/>
      <c r="K52" s="23"/>
      <c r="N52" s="4" t="s">
        <v>1128</v>
      </c>
      <c r="O52" s="5" t="s">
        <v>1013</v>
      </c>
      <c r="P52" s="6">
        <v>1155</v>
      </c>
      <c r="AO52" s="9"/>
      <c r="AP52" s="10"/>
    </row>
    <row r="53" spans="1:42" ht="15">
      <c r="A53" s="1">
        <v>49</v>
      </c>
      <c r="B53" s="21">
        <v>1654</v>
      </c>
      <c r="C53" s="22" t="s">
        <v>1129</v>
      </c>
      <c r="D53" s="23" t="s">
        <v>1124</v>
      </c>
      <c r="E53" s="24">
        <v>20</v>
      </c>
      <c r="F53" s="24"/>
      <c r="G53" s="24"/>
      <c r="H53" s="24">
        <f t="shared" si="1"/>
        <v>20</v>
      </c>
      <c r="I53" s="23"/>
      <c r="J53" s="23"/>
      <c r="K53" s="23"/>
      <c r="N53" s="4" t="s">
        <v>1130</v>
      </c>
      <c r="O53" s="5" t="s">
        <v>1131</v>
      </c>
      <c r="P53" s="6">
        <v>1154</v>
      </c>
      <c r="AO53" s="9"/>
      <c r="AP53" s="10"/>
    </row>
    <row r="54" spans="1:42" ht="15">
      <c r="A54" s="1">
        <v>50</v>
      </c>
      <c r="B54" s="21">
        <v>1519</v>
      </c>
      <c r="C54" s="22" t="s">
        <v>1132</v>
      </c>
      <c r="D54" s="23" t="s">
        <v>1124</v>
      </c>
      <c r="E54" s="24">
        <v>20</v>
      </c>
      <c r="F54" s="24"/>
      <c r="G54" s="24"/>
      <c r="H54" s="24">
        <f t="shared" si="1"/>
        <v>20</v>
      </c>
      <c r="I54" s="23"/>
      <c r="J54" s="23"/>
      <c r="K54" s="23"/>
      <c r="N54" s="4" t="s">
        <v>1133</v>
      </c>
      <c r="O54" s="5" t="s">
        <v>968</v>
      </c>
      <c r="P54" s="6">
        <v>2027</v>
      </c>
      <c r="AO54" s="9"/>
      <c r="AP54" s="10"/>
    </row>
    <row r="55" spans="1:42" ht="15">
      <c r="A55" s="1">
        <v>51</v>
      </c>
      <c r="B55" s="21">
        <v>1237</v>
      </c>
      <c r="C55" s="22" t="s">
        <v>1134</v>
      </c>
      <c r="D55" s="23" t="s">
        <v>1124</v>
      </c>
      <c r="E55" s="24">
        <v>20</v>
      </c>
      <c r="F55" s="24"/>
      <c r="G55" s="24"/>
      <c r="H55" s="24">
        <f t="shared" si="1"/>
        <v>20</v>
      </c>
      <c r="I55" s="23"/>
      <c r="J55" s="23"/>
      <c r="K55" s="23"/>
      <c r="N55" s="4" t="s">
        <v>1135</v>
      </c>
      <c r="O55" s="5" t="s">
        <v>1131</v>
      </c>
      <c r="P55" s="6">
        <v>1132</v>
      </c>
      <c r="AO55" s="9"/>
      <c r="AP55" s="10"/>
    </row>
    <row r="56" spans="1:42" ht="15">
      <c r="A56" s="1">
        <v>52</v>
      </c>
      <c r="B56" s="21">
        <v>1857</v>
      </c>
      <c r="C56" s="22" t="s">
        <v>1136</v>
      </c>
      <c r="D56" s="23" t="s">
        <v>1013</v>
      </c>
      <c r="E56" s="24">
        <v>20</v>
      </c>
      <c r="F56" s="24">
        <v>10</v>
      </c>
      <c r="G56" s="24"/>
      <c r="H56" s="24">
        <f t="shared" si="1"/>
        <v>30</v>
      </c>
      <c r="I56" s="23"/>
      <c r="J56" s="23"/>
      <c r="K56" s="28"/>
      <c r="N56" s="4" t="s">
        <v>1137</v>
      </c>
      <c r="O56" s="5" t="s">
        <v>1138</v>
      </c>
      <c r="P56" s="6">
        <v>1375</v>
      </c>
      <c r="AO56" s="9"/>
      <c r="AP56" s="10"/>
    </row>
    <row r="57" spans="1:42" ht="15">
      <c r="A57" s="1">
        <v>53</v>
      </c>
      <c r="B57" s="21">
        <v>1340</v>
      </c>
      <c r="C57" s="22" t="s">
        <v>1139</v>
      </c>
      <c r="D57" s="23" t="s">
        <v>1013</v>
      </c>
      <c r="E57" s="24">
        <v>20</v>
      </c>
      <c r="F57" s="24"/>
      <c r="G57" s="24">
        <v>5</v>
      </c>
      <c r="H57" s="24">
        <f t="shared" si="1"/>
        <v>25</v>
      </c>
      <c r="I57" s="23" t="s">
        <v>1140</v>
      </c>
      <c r="J57" s="23" t="s">
        <v>1141</v>
      </c>
      <c r="K57" s="23">
        <f>1340+1229</f>
        <v>2569</v>
      </c>
      <c r="N57" s="4" t="s">
        <v>1142</v>
      </c>
      <c r="O57" s="5" t="s">
        <v>968</v>
      </c>
      <c r="P57" s="6">
        <v>1706</v>
      </c>
      <c r="AO57" s="9"/>
      <c r="AP57" s="10"/>
    </row>
    <row r="58" spans="1:42" ht="15">
      <c r="A58" s="1">
        <v>54</v>
      </c>
      <c r="B58" s="21">
        <v>1978</v>
      </c>
      <c r="C58" s="22" t="s">
        <v>1143</v>
      </c>
      <c r="D58" s="23" t="s">
        <v>1144</v>
      </c>
      <c r="E58" s="24">
        <v>10</v>
      </c>
      <c r="F58" s="24"/>
      <c r="G58" s="24"/>
      <c r="H58" s="24">
        <f t="shared" si="1"/>
        <v>10</v>
      </c>
      <c r="I58" s="23"/>
      <c r="J58" s="23"/>
      <c r="K58" s="23"/>
      <c r="N58" s="4" t="s">
        <v>988</v>
      </c>
      <c r="O58" s="5" t="s">
        <v>972</v>
      </c>
      <c r="P58" s="6">
        <v>2056</v>
      </c>
      <c r="AO58" s="9"/>
      <c r="AP58" s="10"/>
    </row>
    <row r="59" spans="1:42" ht="15">
      <c r="A59" s="1">
        <v>55</v>
      </c>
      <c r="B59" s="21">
        <v>1935</v>
      </c>
      <c r="C59" s="22" t="s">
        <v>1145</v>
      </c>
      <c r="D59" s="23" t="s">
        <v>1144</v>
      </c>
      <c r="E59" s="24">
        <v>10</v>
      </c>
      <c r="F59" s="24"/>
      <c r="G59" s="24"/>
      <c r="H59" s="24">
        <f t="shared" si="1"/>
        <v>10</v>
      </c>
      <c r="I59" s="23"/>
      <c r="J59" s="23"/>
      <c r="K59" s="23"/>
      <c r="N59" s="4" t="s">
        <v>1146</v>
      </c>
      <c r="O59" s="5" t="s">
        <v>1147</v>
      </c>
      <c r="P59" s="6">
        <v>2008</v>
      </c>
      <c r="AO59" s="9"/>
      <c r="AP59" s="10"/>
    </row>
    <row r="60" spans="1:42" ht="15">
      <c r="A60" s="1">
        <v>56</v>
      </c>
      <c r="B60" s="21">
        <v>1930</v>
      </c>
      <c r="C60" s="22" t="s">
        <v>1148</v>
      </c>
      <c r="D60" s="23" t="s">
        <v>1144</v>
      </c>
      <c r="E60" s="24">
        <v>10</v>
      </c>
      <c r="F60" s="24"/>
      <c r="G60" s="24"/>
      <c r="H60" s="24">
        <f t="shared" si="1"/>
        <v>10</v>
      </c>
      <c r="I60" s="23"/>
      <c r="J60" s="23"/>
      <c r="K60" s="23"/>
      <c r="N60" s="4" t="s">
        <v>1149</v>
      </c>
      <c r="O60" s="5" t="s">
        <v>1017</v>
      </c>
      <c r="P60" s="6">
        <v>2150</v>
      </c>
      <c r="AO60" s="9"/>
      <c r="AP60" s="10"/>
    </row>
    <row r="61" spans="1:42" ht="15">
      <c r="A61" s="1">
        <v>57</v>
      </c>
      <c r="B61" s="21">
        <v>1702</v>
      </c>
      <c r="C61" s="22" t="s">
        <v>1150</v>
      </c>
      <c r="D61" s="23" t="s">
        <v>1144</v>
      </c>
      <c r="E61" s="24">
        <v>10</v>
      </c>
      <c r="F61" s="24"/>
      <c r="G61" s="24"/>
      <c r="H61" s="24">
        <f t="shared" si="1"/>
        <v>10</v>
      </c>
      <c r="I61" s="23"/>
      <c r="J61" s="23"/>
      <c r="K61" s="23"/>
      <c r="N61" s="4" t="s">
        <v>1151</v>
      </c>
      <c r="O61" s="5" t="s">
        <v>1035</v>
      </c>
      <c r="P61" s="6">
        <v>1953</v>
      </c>
      <c r="AO61" s="9"/>
      <c r="AP61" s="10"/>
    </row>
    <row r="62" spans="1:42" ht="15">
      <c r="A62" s="1">
        <v>58</v>
      </c>
      <c r="B62" s="21">
        <v>1696</v>
      </c>
      <c r="C62" s="26" t="s">
        <v>1152</v>
      </c>
      <c r="D62" s="23" t="s">
        <v>1144</v>
      </c>
      <c r="E62" s="24">
        <v>10</v>
      </c>
      <c r="F62" s="24"/>
      <c r="G62" s="24"/>
      <c r="H62" s="24">
        <f t="shared" si="1"/>
        <v>10</v>
      </c>
      <c r="I62" s="23"/>
      <c r="J62" s="23"/>
      <c r="K62" s="23"/>
      <c r="N62" s="4" t="s">
        <v>1153</v>
      </c>
      <c r="O62" s="5" t="s">
        <v>1013</v>
      </c>
      <c r="P62" s="6">
        <v>1013</v>
      </c>
      <c r="AO62" s="9"/>
      <c r="AP62" s="10"/>
    </row>
    <row r="63" spans="1:42" ht="15">
      <c r="A63" s="1">
        <v>59</v>
      </c>
      <c r="B63" s="21">
        <v>1632</v>
      </c>
      <c r="C63" s="22" t="s">
        <v>1154</v>
      </c>
      <c r="D63" s="23" t="s">
        <v>1144</v>
      </c>
      <c r="E63" s="24">
        <v>10</v>
      </c>
      <c r="F63" s="24"/>
      <c r="G63" s="24"/>
      <c r="H63" s="24">
        <f t="shared" si="1"/>
        <v>10</v>
      </c>
      <c r="I63" s="23"/>
      <c r="J63" s="23"/>
      <c r="K63" s="23"/>
      <c r="N63" s="4" t="s">
        <v>1155</v>
      </c>
      <c r="O63" s="5" t="s">
        <v>1032</v>
      </c>
      <c r="P63" s="6">
        <v>1456</v>
      </c>
      <c r="AO63" s="9"/>
      <c r="AP63" s="10"/>
    </row>
    <row r="64" spans="1:42" ht="15">
      <c r="A64" s="1">
        <v>60</v>
      </c>
      <c r="B64" s="21">
        <v>1619</v>
      </c>
      <c r="C64" s="22" t="s">
        <v>1156</v>
      </c>
      <c r="D64" s="23" t="s">
        <v>1144</v>
      </c>
      <c r="E64" s="24">
        <v>10</v>
      </c>
      <c r="F64" s="24"/>
      <c r="G64" s="24"/>
      <c r="H64" s="24">
        <f t="shared" si="1"/>
        <v>10</v>
      </c>
      <c r="I64" s="23"/>
      <c r="J64" s="23"/>
      <c r="K64" s="23"/>
      <c r="N64" s="4" t="s">
        <v>1157</v>
      </c>
      <c r="O64" s="5" t="s">
        <v>1045</v>
      </c>
      <c r="P64" s="6">
        <v>1246</v>
      </c>
      <c r="AO64" s="9"/>
      <c r="AP64" s="10"/>
    </row>
    <row r="65" spans="1:42" ht="15">
      <c r="A65" s="1">
        <v>61</v>
      </c>
      <c r="B65" s="21">
        <v>1450</v>
      </c>
      <c r="C65" s="22" t="s">
        <v>1158</v>
      </c>
      <c r="D65" s="23" t="s">
        <v>1144</v>
      </c>
      <c r="E65" s="25">
        <v>10</v>
      </c>
      <c r="F65" s="24"/>
      <c r="G65" s="24"/>
      <c r="H65" s="24">
        <f t="shared" si="1"/>
        <v>10</v>
      </c>
      <c r="I65" s="23"/>
      <c r="J65" s="23"/>
      <c r="K65" s="23"/>
      <c r="L65" s="1"/>
      <c r="N65" s="4" t="s">
        <v>1159</v>
      </c>
      <c r="O65" s="5" t="s">
        <v>994</v>
      </c>
      <c r="P65" s="6">
        <v>1437</v>
      </c>
      <c r="AO65" s="9"/>
      <c r="AP65" s="10"/>
    </row>
    <row r="66" spans="1:42" ht="15">
      <c r="A66" s="1">
        <v>62</v>
      </c>
      <c r="B66" s="21">
        <v>1404</v>
      </c>
      <c r="C66" s="22" t="s">
        <v>1160</v>
      </c>
      <c r="D66" s="23" t="s">
        <v>1144</v>
      </c>
      <c r="E66" s="24">
        <v>10</v>
      </c>
      <c r="F66" s="24"/>
      <c r="G66" s="24"/>
      <c r="H66" s="24">
        <f t="shared" si="1"/>
        <v>10</v>
      </c>
      <c r="I66" s="23"/>
      <c r="J66" s="23"/>
      <c r="K66" s="23"/>
      <c r="L66" s="1"/>
      <c r="N66" s="4" t="s">
        <v>1161</v>
      </c>
      <c r="O66" s="5" t="s">
        <v>987</v>
      </c>
      <c r="P66" s="6">
        <v>969</v>
      </c>
      <c r="AO66" s="9"/>
      <c r="AP66" s="10"/>
    </row>
    <row r="67" spans="1:42" ht="15">
      <c r="A67" s="1">
        <v>63</v>
      </c>
      <c r="B67" s="21">
        <v>1289</v>
      </c>
      <c r="C67" s="22" t="s">
        <v>1162</v>
      </c>
      <c r="D67" s="23" t="s">
        <v>1144</v>
      </c>
      <c r="E67" s="24">
        <v>10</v>
      </c>
      <c r="F67" s="24"/>
      <c r="G67" s="24"/>
      <c r="H67" s="24">
        <f t="shared" si="1"/>
        <v>10</v>
      </c>
      <c r="I67" s="23"/>
      <c r="J67" s="23"/>
      <c r="K67" s="23"/>
      <c r="L67" s="1"/>
      <c r="N67" s="4" t="s">
        <v>1163</v>
      </c>
      <c r="O67" s="5" t="s">
        <v>1013</v>
      </c>
      <c r="P67" s="6">
        <v>1575</v>
      </c>
      <c r="AO67" s="9"/>
      <c r="AP67" s="10"/>
    </row>
    <row r="68" spans="1:42" ht="15">
      <c r="A68" s="1">
        <v>64</v>
      </c>
      <c r="B68" s="21">
        <v>1676</v>
      </c>
      <c r="C68" s="22" t="s">
        <v>1164</v>
      </c>
      <c r="D68" s="23" t="s">
        <v>1165</v>
      </c>
      <c r="E68" s="24">
        <v>20</v>
      </c>
      <c r="F68" s="24"/>
      <c r="G68" s="24"/>
      <c r="H68" s="24">
        <f t="shared" si="1"/>
        <v>20</v>
      </c>
      <c r="I68" s="23"/>
      <c r="J68" s="23"/>
      <c r="K68" s="23"/>
      <c r="L68" s="1"/>
      <c r="N68" s="4" t="s">
        <v>1166</v>
      </c>
      <c r="O68" s="5" t="s">
        <v>994</v>
      </c>
      <c r="P68" s="6">
        <v>1030</v>
      </c>
      <c r="AO68" s="9"/>
      <c r="AP68" s="10"/>
    </row>
    <row r="69" spans="1:42" ht="15">
      <c r="A69" s="1">
        <v>65</v>
      </c>
      <c r="B69" s="21">
        <v>1574</v>
      </c>
      <c r="C69" s="22" t="s">
        <v>1167</v>
      </c>
      <c r="D69" s="23" t="s">
        <v>1165</v>
      </c>
      <c r="E69" s="24">
        <v>20</v>
      </c>
      <c r="F69" s="24">
        <v>10</v>
      </c>
      <c r="G69" s="24">
        <v>5</v>
      </c>
      <c r="H69" s="24">
        <f t="shared" si="1"/>
        <v>35</v>
      </c>
      <c r="I69" s="23" t="s">
        <v>1168</v>
      </c>
      <c r="J69" s="23" t="s">
        <v>1169</v>
      </c>
      <c r="K69" s="23">
        <f>1574+919</f>
        <v>2493</v>
      </c>
      <c r="L69" s="1"/>
      <c r="N69" s="4" t="s">
        <v>1170</v>
      </c>
      <c r="O69" s="5" t="s">
        <v>987</v>
      </c>
      <c r="P69" s="6">
        <v>1960</v>
      </c>
      <c r="AO69" s="9"/>
      <c r="AP69" s="10"/>
    </row>
    <row r="70" spans="1:42" ht="15">
      <c r="A70" s="1">
        <v>66</v>
      </c>
      <c r="B70" s="21">
        <v>1307</v>
      </c>
      <c r="C70" s="22" t="s">
        <v>1171</v>
      </c>
      <c r="D70" s="23" t="s">
        <v>1165</v>
      </c>
      <c r="E70" s="24">
        <v>20</v>
      </c>
      <c r="F70" s="24"/>
      <c r="G70" s="24">
        <v>5</v>
      </c>
      <c r="H70" s="24">
        <f t="shared" si="1"/>
        <v>25</v>
      </c>
      <c r="I70" s="23" t="s">
        <v>1172</v>
      </c>
      <c r="J70" s="23" t="s">
        <v>1173</v>
      </c>
      <c r="K70" s="23">
        <f>1307+954</f>
        <v>2261</v>
      </c>
      <c r="L70" s="1"/>
      <c r="N70" s="4" t="s">
        <v>1174</v>
      </c>
      <c r="O70" s="5" t="s">
        <v>1059</v>
      </c>
      <c r="P70" s="6">
        <v>2299</v>
      </c>
      <c r="AO70" s="9"/>
      <c r="AP70" s="10"/>
    </row>
    <row r="71" spans="1:42" ht="15">
      <c r="A71" s="1">
        <v>67</v>
      </c>
      <c r="B71" s="21">
        <v>954</v>
      </c>
      <c r="C71" s="22" t="s">
        <v>1172</v>
      </c>
      <c r="D71" s="23" t="s">
        <v>1165</v>
      </c>
      <c r="E71" s="24">
        <v>20</v>
      </c>
      <c r="F71" s="24"/>
      <c r="G71" s="24">
        <v>5</v>
      </c>
      <c r="H71" s="24">
        <f t="shared" si="1"/>
        <v>25</v>
      </c>
      <c r="I71" s="23" t="s">
        <v>1175</v>
      </c>
      <c r="J71" s="23"/>
      <c r="K71" s="23"/>
      <c r="L71" s="1"/>
      <c r="N71" s="4" t="s">
        <v>1113</v>
      </c>
      <c r="O71" s="5" t="s">
        <v>1104</v>
      </c>
      <c r="P71" s="6">
        <v>1529</v>
      </c>
      <c r="AO71" s="9"/>
      <c r="AP71" s="10"/>
    </row>
    <row r="72" spans="1:42" ht="15">
      <c r="A72" s="1">
        <v>68</v>
      </c>
      <c r="B72" s="21">
        <v>919</v>
      </c>
      <c r="C72" s="22" t="s">
        <v>1168</v>
      </c>
      <c r="D72" s="23" t="s">
        <v>1165</v>
      </c>
      <c r="E72" s="24">
        <v>20</v>
      </c>
      <c r="F72" s="24"/>
      <c r="G72" s="24">
        <v>5</v>
      </c>
      <c r="H72" s="24">
        <f t="shared" si="1"/>
        <v>25</v>
      </c>
      <c r="I72" s="23" t="s">
        <v>1167</v>
      </c>
      <c r="J72" s="23"/>
      <c r="K72" s="23"/>
      <c r="L72" s="1"/>
      <c r="N72" s="4" t="s">
        <v>1176</v>
      </c>
      <c r="O72" s="5" t="s">
        <v>1177</v>
      </c>
      <c r="P72" s="6">
        <v>1918</v>
      </c>
      <c r="AO72" s="9"/>
      <c r="AP72" s="10"/>
    </row>
    <row r="73" spans="1:42" ht="15">
      <c r="A73" s="1">
        <v>69</v>
      </c>
      <c r="B73" s="21">
        <v>1666</v>
      </c>
      <c r="C73" s="22" t="s">
        <v>1178</v>
      </c>
      <c r="D73" s="23" t="s">
        <v>1179</v>
      </c>
      <c r="E73" s="24">
        <v>20</v>
      </c>
      <c r="F73" s="24"/>
      <c r="G73" s="24">
        <v>5</v>
      </c>
      <c r="H73" s="24">
        <f t="shared" si="1"/>
        <v>25</v>
      </c>
      <c r="I73" s="23" t="s">
        <v>1180</v>
      </c>
      <c r="J73" s="23" t="s">
        <v>1181</v>
      </c>
      <c r="K73" s="23">
        <f>1666+1458</f>
        <v>3124</v>
      </c>
      <c r="L73" s="1"/>
      <c r="N73" s="4" t="s">
        <v>1182</v>
      </c>
      <c r="O73" s="5" t="s">
        <v>1054</v>
      </c>
      <c r="P73" s="6">
        <v>1092</v>
      </c>
      <c r="AO73" s="9"/>
      <c r="AP73" s="10"/>
    </row>
    <row r="74" spans="1:42" ht="15">
      <c r="A74" s="1">
        <v>70</v>
      </c>
      <c r="B74" s="21">
        <v>1458</v>
      </c>
      <c r="C74" s="22" t="s">
        <v>1180</v>
      </c>
      <c r="D74" s="23" t="s">
        <v>1179</v>
      </c>
      <c r="E74" s="24">
        <v>20</v>
      </c>
      <c r="F74" s="24"/>
      <c r="G74" s="24">
        <v>5</v>
      </c>
      <c r="H74" s="24">
        <f t="shared" si="1"/>
        <v>25</v>
      </c>
      <c r="I74" s="23" t="s">
        <v>1178</v>
      </c>
      <c r="J74" s="23"/>
      <c r="K74" s="23"/>
      <c r="L74" s="1"/>
      <c r="N74" s="4" t="s">
        <v>1183</v>
      </c>
      <c r="O74" s="5" t="s">
        <v>1131</v>
      </c>
      <c r="P74" s="6">
        <v>964</v>
      </c>
      <c r="AO74" s="9"/>
      <c r="AP74" s="10"/>
    </row>
    <row r="75" spans="1:42" ht="15">
      <c r="A75" s="1">
        <v>71</v>
      </c>
      <c r="B75" s="21">
        <v>1870</v>
      </c>
      <c r="C75" s="22" t="s">
        <v>997</v>
      </c>
      <c r="D75" s="23" t="s">
        <v>1184</v>
      </c>
      <c r="E75" s="24">
        <v>20</v>
      </c>
      <c r="F75" s="24"/>
      <c r="G75" s="24">
        <v>5</v>
      </c>
      <c r="H75" s="24">
        <f t="shared" si="1"/>
        <v>25</v>
      </c>
      <c r="I75" s="23" t="s">
        <v>995</v>
      </c>
      <c r="J75" s="23"/>
      <c r="K75" s="23"/>
      <c r="N75" s="4" t="s">
        <v>1185</v>
      </c>
      <c r="O75" s="5" t="s">
        <v>994</v>
      </c>
      <c r="P75" s="6">
        <v>984</v>
      </c>
      <c r="AO75" s="9"/>
      <c r="AP75" s="10"/>
    </row>
    <row r="76" spans="1:42" ht="15">
      <c r="A76" s="1">
        <v>72</v>
      </c>
      <c r="B76" s="21">
        <v>1658</v>
      </c>
      <c r="C76" s="22" t="s">
        <v>1186</v>
      </c>
      <c r="D76" s="23" t="s">
        <v>1184</v>
      </c>
      <c r="E76" s="24">
        <v>20</v>
      </c>
      <c r="F76" s="24">
        <v>10</v>
      </c>
      <c r="G76" s="24"/>
      <c r="H76" s="24">
        <f t="shared" si="1"/>
        <v>30</v>
      </c>
      <c r="I76" s="23"/>
      <c r="J76" s="23"/>
      <c r="K76" s="23"/>
      <c r="L76" s="1"/>
      <c r="N76" s="4" t="s">
        <v>1187</v>
      </c>
      <c r="O76" s="5" t="s">
        <v>994</v>
      </c>
      <c r="P76" s="6">
        <v>1552</v>
      </c>
      <c r="AO76" s="9"/>
      <c r="AP76" s="10"/>
    </row>
    <row r="77" spans="1:42" ht="15">
      <c r="A77" s="1">
        <v>73</v>
      </c>
      <c r="B77" s="21">
        <v>1560</v>
      </c>
      <c r="C77" s="22" t="s">
        <v>1188</v>
      </c>
      <c r="D77" s="23" t="s">
        <v>1184</v>
      </c>
      <c r="E77" s="24">
        <v>20</v>
      </c>
      <c r="F77" s="24">
        <v>10</v>
      </c>
      <c r="G77" s="24">
        <v>5</v>
      </c>
      <c r="H77" s="24">
        <f t="shared" si="1"/>
        <v>35</v>
      </c>
      <c r="I77" s="23" t="s">
        <v>1076</v>
      </c>
      <c r="J77" s="23" t="s">
        <v>1189</v>
      </c>
      <c r="K77" s="23"/>
      <c r="N77" s="4" t="s">
        <v>1190</v>
      </c>
      <c r="O77" s="5" t="s">
        <v>1013</v>
      </c>
      <c r="P77" s="6">
        <v>1677</v>
      </c>
      <c r="AO77" s="9"/>
      <c r="AP77" s="10"/>
    </row>
    <row r="78" spans="1:42" ht="15">
      <c r="A78" s="1">
        <v>74</v>
      </c>
      <c r="B78" s="21">
        <v>1550</v>
      </c>
      <c r="C78" s="22" t="s">
        <v>1191</v>
      </c>
      <c r="D78" s="23" t="s">
        <v>1192</v>
      </c>
      <c r="E78" s="24">
        <v>20</v>
      </c>
      <c r="F78" s="24">
        <v>10</v>
      </c>
      <c r="G78" s="24">
        <v>5</v>
      </c>
      <c r="H78" s="24">
        <f t="shared" si="1"/>
        <v>35</v>
      </c>
      <c r="I78" s="23" t="s">
        <v>1193</v>
      </c>
      <c r="J78" s="23" t="s">
        <v>1194</v>
      </c>
      <c r="K78" s="23">
        <f>1550+1455</f>
        <v>3005</v>
      </c>
      <c r="L78" s="1" t="s">
        <v>1195</v>
      </c>
      <c r="N78" s="4" t="s">
        <v>1196</v>
      </c>
      <c r="O78" s="5" t="s">
        <v>1054</v>
      </c>
      <c r="P78" s="6">
        <v>1440</v>
      </c>
      <c r="AO78" s="9"/>
      <c r="AP78" s="10"/>
    </row>
    <row r="79" spans="1:42" ht="15">
      <c r="A79" s="1">
        <v>75</v>
      </c>
      <c r="B79" s="21">
        <v>1455</v>
      </c>
      <c r="C79" s="22" t="s">
        <v>1193</v>
      </c>
      <c r="D79" s="23" t="s">
        <v>1192</v>
      </c>
      <c r="E79" s="24">
        <v>20</v>
      </c>
      <c r="F79" s="24">
        <v>10</v>
      </c>
      <c r="G79" s="24">
        <v>5</v>
      </c>
      <c r="H79" s="24">
        <f t="shared" si="1"/>
        <v>35</v>
      </c>
      <c r="I79" s="23" t="s">
        <v>1191</v>
      </c>
      <c r="J79" s="23"/>
      <c r="K79" s="23"/>
      <c r="L79" s="1"/>
      <c r="N79" s="4" t="s">
        <v>1198</v>
      </c>
      <c r="O79" s="5" t="s">
        <v>1000</v>
      </c>
      <c r="P79" s="6">
        <v>1295</v>
      </c>
      <c r="AO79" s="9"/>
      <c r="AP79" s="10"/>
    </row>
    <row r="80" spans="1:42" ht="15">
      <c r="A80" s="1">
        <v>76</v>
      </c>
      <c r="B80" s="21">
        <v>1229</v>
      </c>
      <c r="C80" s="22" t="s">
        <v>1140</v>
      </c>
      <c r="D80" s="23" t="s">
        <v>1138</v>
      </c>
      <c r="E80" s="24">
        <v>20</v>
      </c>
      <c r="F80" s="24">
        <v>10</v>
      </c>
      <c r="G80" s="24">
        <v>5</v>
      </c>
      <c r="H80" s="24">
        <f t="shared" si="1"/>
        <v>35</v>
      </c>
      <c r="I80" s="23" t="s">
        <v>1139</v>
      </c>
      <c r="J80" s="23"/>
      <c r="K80" s="23"/>
      <c r="L80" s="1"/>
      <c r="N80" s="4" t="s">
        <v>1199</v>
      </c>
      <c r="O80" s="5" t="s">
        <v>1200</v>
      </c>
      <c r="P80" s="6">
        <v>1975</v>
      </c>
      <c r="AO80" s="9"/>
      <c r="AP80" s="10"/>
    </row>
    <row r="81" spans="1:42" ht="15">
      <c r="A81" s="1">
        <v>77</v>
      </c>
      <c r="B81" s="21">
        <v>1795</v>
      </c>
      <c r="C81" s="22" t="s">
        <v>1201</v>
      </c>
      <c r="D81" s="23" t="s">
        <v>1202</v>
      </c>
      <c r="E81" s="25">
        <v>20</v>
      </c>
      <c r="F81" s="24"/>
      <c r="G81" s="24">
        <v>5</v>
      </c>
      <c r="H81" s="24">
        <f t="shared" si="1"/>
        <v>25</v>
      </c>
      <c r="I81" s="23" t="s">
        <v>1203</v>
      </c>
      <c r="J81" s="23"/>
      <c r="K81" s="23"/>
      <c r="L81" s="1"/>
      <c r="N81" s="4" t="s">
        <v>1204</v>
      </c>
      <c r="O81" s="5" t="s">
        <v>1035</v>
      </c>
      <c r="P81" s="6">
        <v>1005</v>
      </c>
      <c r="AO81" s="9"/>
      <c r="AP81" s="10"/>
    </row>
    <row r="82" spans="1:42" ht="15">
      <c r="A82" s="1">
        <v>78</v>
      </c>
      <c r="B82" s="21">
        <v>1616</v>
      </c>
      <c r="C82" s="22" t="s">
        <v>1203</v>
      </c>
      <c r="D82" s="23" t="s">
        <v>1202</v>
      </c>
      <c r="E82" s="25">
        <v>20</v>
      </c>
      <c r="F82" s="24"/>
      <c r="G82" s="24">
        <v>5</v>
      </c>
      <c r="H82" s="24">
        <f t="shared" si="1"/>
        <v>25</v>
      </c>
      <c r="I82" s="23" t="s">
        <v>1201</v>
      </c>
      <c r="J82" s="23" t="s">
        <v>1205</v>
      </c>
      <c r="K82" s="23">
        <f>1616+1795</f>
        <v>3411</v>
      </c>
      <c r="L82" s="1"/>
      <c r="N82" s="4" t="s">
        <v>1206</v>
      </c>
      <c r="O82" s="5" t="s">
        <v>1026</v>
      </c>
      <c r="P82" s="6">
        <v>1249</v>
      </c>
      <c r="AO82" s="9"/>
      <c r="AP82" s="10"/>
    </row>
    <row r="83" spans="1:42" ht="15">
      <c r="A83" s="1">
        <v>79</v>
      </c>
      <c r="B83" s="21">
        <v>1929</v>
      </c>
      <c r="C83" s="22" t="s">
        <v>1207</v>
      </c>
      <c r="D83" s="23" t="s">
        <v>1032</v>
      </c>
      <c r="E83" s="25">
        <v>20</v>
      </c>
      <c r="F83" s="24"/>
      <c r="G83" s="24"/>
      <c r="H83" s="24">
        <f t="shared" si="1"/>
        <v>20</v>
      </c>
      <c r="I83" s="23"/>
      <c r="J83" s="23"/>
      <c r="K83" s="28"/>
      <c r="L83" s="1"/>
      <c r="N83" s="4" t="s">
        <v>1208</v>
      </c>
      <c r="O83" s="5" t="s">
        <v>1209</v>
      </c>
      <c r="P83" s="6">
        <v>2140</v>
      </c>
      <c r="AO83" s="9"/>
      <c r="AP83" s="10"/>
    </row>
    <row r="84" spans="1:42" ht="15">
      <c r="A84" s="1">
        <v>80</v>
      </c>
      <c r="B84" s="21">
        <v>1879</v>
      </c>
      <c r="C84" s="22" t="s">
        <v>1210</v>
      </c>
      <c r="D84" s="23" t="s">
        <v>1032</v>
      </c>
      <c r="E84" s="25">
        <v>20</v>
      </c>
      <c r="F84" s="24"/>
      <c r="G84" s="24">
        <v>5</v>
      </c>
      <c r="H84" s="24">
        <f t="shared" si="1"/>
        <v>25</v>
      </c>
      <c r="I84" s="23" t="s">
        <v>891</v>
      </c>
      <c r="J84" s="23" t="s">
        <v>1211</v>
      </c>
      <c r="K84" s="28">
        <f>1879+1360</f>
        <v>3239</v>
      </c>
      <c r="L84" s="1"/>
      <c r="N84" s="4" t="s">
        <v>1212</v>
      </c>
      <c r="O84" s="5" t="s">
        <v>1147</v>
      </c>
      <c r="P84" s="6">
        <v>1989</v>
      </c>
      <c r="AO84" s="9"/>
      <c r="AP84" s="10"/>
    </row>
    <row r="85" spans="1:42" ht="15">
      <c r="A85" s="1">
        <v>81</v>
      </c>
      <c r="B85" s="21">
        <v>1757</v>
      </c>
      <c r="C85" s="22" t="s">
        <v>1213</v>
      </c>
      <c r="D85" s="23" t="s">
        <v>1032</v>
      </c>
      <c r="E85" s="25">
        <v>20</v>
      </c>
      <c r="F85" s="24"/>
      <c r="G85" s="24"/>
      <c r="H85" s="24">
        <f t="shared" si="1"/>
        <v>20</v>
      </c>
      <c r="I85" s="23"/>
      <c r="J85" s="23"/>
      <c r="K85" s="28"/>
      <c r="L85" s="1"/>
      <c r="N85" s="4" t="s">
        <v>1214</v>
      </c>
      <c r="O85" s="5" t="s">
        <v>1013</v>
      </c>
      <c r="P85" s="6">
        <v>1424</v>
      </c>
      <c r="AO85" s="9"/>
      <c r="AP85" s="10"/>
    </row>
    <row r="86" spans="1:42" ht="15">
      <c r="A86" s="1">
        <v>82</v>
      </c>
      <c r="B86" s="21">
        <v>1711</v>
      </c>
      <c r="C86" s="22" t="s">
        <v>1215</v>
      </c>
      <c r="D86" s="23" t="s">
        <v>1032</v>
      </c>
      <c r="E86" s="25">
        <v>20</v>
      </c>
      <c r="F86" s="24">
        <v>10</v>
      </c>
      <c r="G86" s="24">
        <v>5</v>
      </c>
      <c r="H86" s="24">
        <f t="shared" si="1"/>
        <v>35</v>
      </c>
      <c r="I86" s="23" t="s">
        <v>1216</v>
      </c>
      <c r="J86" s="23" t="s">
        <v>1217</v>
      </c>
      <c r="K86" s="28">
        <f>1711+1392</f>
        <v>3103</v>
      </c>
      <c r="L86" s="1"/>
      <c r="N86" s="4" t="s">
        <v>1218</v>
      </c>
      <c r="O86" s="5" t="s">
        <v>975</v>
      </c>
      <c r="P86" s="6">
        <v>1548</v>
      </c>
      <c r="AO86" s="9"/>
      <c r="AP86" s="10"/>
    </row>
    <row r="87" spans="1:42" ht="15">
      <c r="A87" s="1">
        <v>83</v>
      </c>
      <c r="B87" s="21">
        <v>1432</v>
      </c>
      <c r="C87" s="22" t="s">
        <v>1219</v>
      </c>
      <c r="D87" s="23" t="s">
        <v>1032</v>
      </c>
      <c r="E87" s="25">
        <v>20</v>
      </c>
      <c r="F87" s="24"/>
      <c r="G87" s="24"/>
      <c r="H87" s="24">
        <f t="shared" si="1"/>
        <v>20</v>
      </c>
      <c r="I87" s="23"/>
      <c r="J87" s="23"/>
      <c r="K87" s="28"/>
      <c r="L87" s="1"/>
      <c r="N87" s="4" t="s">
        <v>1220</v>
      </c>
      <c r="O87" s="5" t="s">
        <v>996</v>
      </c>
      <c r="P87" s="6">
        <v>1360</v>
      </c>
      <c r="AO87" s="9"/>
      <c r="AP87" s="10"/>
    </row>
    <row r="88" spans="1:42" ht="15">
      <c r="A88" s="1">
        <v>84</v>
      </c>
      <c r="B88" s="21">
        <v>1392</v>
      </c>
      <c r="C88" s="22" t="s">
        <v>1216</v>
      </c>
      <c r="D88" s="23" t="s">
        <v>1032</v>
      </c>
      <c r="E88" s="25">
        <v>20</v>
      </c>
      <c r="F88" s="24">
        <v>10</v>
      </c>
      <c r="G88" s="24">
        <v>5</v>
      </c>
      <c r="H88" s="24">
        <f t="shared" si="1"/>
        <v>35</v>
      </c>
      <c r="I88" s="23" t="s">
        <v>1215</v>
      </c>
      <c r="J88" s="23"/>
      <c r="K88" s="28"/>
      <c r="L88" s="1"/>
      <c r="N88" s="4" t="s">
        <v>1221</v>
      </c>
      <c r="O88" s="5" t="s">
        <v>1045</v>
      </c>
      <c r="P88" s="6">
        <v>985</v>
      </c>
      <c r="AO88" s="9"/>
      <c r="AP88" s="10"/>
    </row>
    <row r="89" spans="1:42" ht="15">
      <c r="A89" s="1">
        <v>85</v>
      </c>
      <c r="B89" s="21">
        <v>1360</v>
      </c>
      <c r="C89" s="22" t="s">
        <v>1222</v>
      </c>
      <c r="D89" s="23" t="s">
        <v>1032</v>
      </c>
      <c r="E89" s="25">
        <v>20</v>
      </c>
      <c r="F89" s="24"/>
      <c r="G89" s="24">
        <v>5</v>
      </c>
      <c r="H89" s="24">
        <f t="shared" si="1"/>
        <v>25</v>
      </c>
      <c r="I89" s="23" t="s">
        <v>1210</v>
      </c>
      <c r="J89" s="23"/>
      <c r="K89" s="28"/>
      <c r="L89" s="1"/>
      <c r="N89" s="4" t="s">
        <v>1223</v>
      </c>
      <c r="O89" s="5" t="s">
        <v>1045</v>
      </c>
      <c r="P89" s="6">
        <v>1460</v>
      </c>
      <c r="AO89" s="9"/>
      <c r="AP89" s="10"/>
    </row>
    <row r="90" spans="1:42" ht="15">
      <c r="A90" s="1">
        <v>86</v>
      </c>
      <c r="B90" s="21">
        <v>908</v>
      </c>
      <c r="C90" s="22" t="s">
        <v>1224</v>
      </c>
      <c r="D90" s="23" t="s">
        <v>1032</v>
      </c>
      <c r="E90" s="25">
        <v>20</v>
      </c>
      <c r="F90" s="24">
        <v>10</v>
      </c>
      <c r="G90" s="24"/>
      <c r="H90" s="24">
        <f t="shared" si="1"/>
        <v>30</v>
      </c>
      <c r="I90" s="23"/>
      <c r="J90" s="23"/>
      <c r="K90" s="28"/>
      <c r="L90" s="1"/>
      <c r="N90" s="4" t="s">
        <v>1225</v>
      </c>
      <c r="O90" s="5" t="s">
        <v>1035</v>
      </c>
      <c r="P90" s="6">
        <v>991</v>
      </c>
      <c r="AO90" s="9"/>
      <c r="AP90" s="10"/>
    </row>
    <row r="91" spans="1:42" ht="15">
      <c r="A91" s="1">
        <v>87</v>
      </c>
      <c r="B91" s="21">
        <v>1499</v>
      </c>
      <c r="C91" s="26" t="s">
        <v>1226</v>
      </c>
      <c r="D91" s="2" t="s">
        <v>1013</v>
      </c>
      <c r="E91" s="25">
        <v>20</v>
      </c>
      <c r="F91" s="24">
        <v>10</v>
      </c>
      <c r="G91" s="24"/>
      <c r="H91" s="24">
        <f t="shared" si="1"/>
        <v>30</v>
      </c>
      <c r="I91" s="23"/>
      <c r="J91" s="23"/>
      <c r="K91" s="23"/>
      <c r="L91" s="1"/>
      <c r="N91" s="4" t="s">
        <v>1227</v>
      </c>
      <c r="O91" s="5" t="s">
        <v>1200</v>
      </c>
      <c r="P91" s="6">
        <v>1522</v>
      </c>
      <c r="AO91" s="9"/>
      <c r="AP91" s="10"/>
    </row>
    <row r="92" spans="1:42" ht="15">
      <c r="A92" s="1">
        <v>88</v>
      </c>
      <c r="B92" s="30"/>
      <c r="D92" s="31"/>
      <c r="E92" s="32"/>
      <c r="F92" s="33"/>
      <c r="G92" s="33"/>
      <c r="H92" s="33"/>
      <c r="I92" s="34"/>
      <c r="J92" s="23"/>
      <c r="K92" s="23"/>
      <c r="L92" s="1"/>
      <c r="N92" s="4" t="s">
        <v>1228</v>
      </c>
      <c r="O92" s="5" t="s">
        <v>1083</v>
      </c>
      <c r="P92" s="6">
        <v>1188</v>
      </c>
      <c r="AO92" s="9"/>
      <c r="AP92" s="10"/>
    </row>
    <row r="93" spans="1:42" ht="15">
      <c r="A93" s="1">
        <v>89</v>
      </c>
      <c r="B93" s="21"/>
      <c r="C93" s="22"/>
      <c r="D93" s="23"/>
      <c r="E93" s="25"/>
      <c r="F93" s="24"/>
      <c r="G93" s="24"/>
      <c r="H93" s="24"/>
      <c r="I93" s="23"/>
      <c r="J93" s="23"/>
      <c r="K93" s="28"/>
      <c r="L93" s="1"/>
      <c r="N93" s="4" t="s">
        <v>1229</v>
      </c>
      <c r="O93" s="5" t="s">
        <v>987</v>
      </c>
      <c r="P93" s="6">
        <v>1509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 s="9"/>
      <c r="AP93" s="10"/>
    </row>
    <row r="94" spans="2:42" ht="15">
      <c r="B94" s="35"/>
      <c r="C94" s="36"/>
      <c r="D94" s="37"/>
      <c r="E94" s="38">
        <f>SUM(E5:E93)</f>
        <v>1640</v>
      </c>
      <c r="F94" s="39">
        <f>SUM(F5:F93)</f>
        <v>200</v>
      </c>
      <c r="G94" s="39">
        <f>SUM(G5:G93)</f>
        <v>210</v>
      </c>
      <c r="H94" s="40">
        <f>SUM(E94:G94)</f>
        <v>2050</v>
      </c>
      <c r="I94" s="41"/>
      <c r="J94" s="37"/>
      <c r="K94" s="42"/>
      <c r="L94" s="1"/>
      <c r="N94" s="4" t="s">
        <v>1230</v>
      </c>
      <c r="O94" s="5" t="s">
        <v>1231</v>
      </c>
      <c r="P94" s="6">
        <v>1575</v>
      </c>
      <c r="AO94" s="9"/>
      <c r="AP94" s="10"/>
    </row>
    <row r="95" spans="2:42" ht="15">
      <c r="B95" s="43"/>
      <c r="C95" s="43"/>
      <c r="D95" s="44"/>
      <c r="E95" s="45"/>
      <c r="F95" s="45"/>
      <c r="G95" s="45"/>
      <c r="H95" s="45"/>
      <c r="I95" s="44"/>
      <c r="J95" s="44"/>
      <c r="K95" s="44"/>
      <c r="N95" s="4" t="s">
        <v>1232</v>
      </c>
      <c r="O95" s="5" t="s">
        <v>1041</v>
      </c>
      <c r="P95" s="6">
        <v>1428</v>
      </c>
      <c r="AO95" s="9"/>
      <c r="AP95" s="10"/>
    </row>
    <row r="96" spans="2:42" ht="15">
      <c r="B96" s="43"/>
      <c r="C96" s="43"/>
      <c r="D96" s="44"/>
      <c r="E96" s="45"/>
      <c r="F96" s="45"/>
      <c r="G96" s="45"/>
      <c r="H96" s="45"/>
      <c r="I96" s="44"/>
      <c r="J96" s="44"/>
      <c r="K96" s="44"/>
      <c r="N96" s="4" t="s">
        <v>1233</v>
      </c>
      <c r="O96" s="5" t="s">
        <v>1147</v>
      </c>
      <c r="P96" s="6">
        <v>1249</v>
      </c>
      <c r="AO96" s="9"/>
      <c r="AP96" s="10"/>
    </row>
    <row r="97" spans="14:42" ht="15">
      <c r="N97" s="4" t="s">
        <v>1234</v>
      </c>
      <c r="O97" s="5" t="s">
        <v>1007</v>
      </c>
      <c r="P97" s="6">
        <v>1439</v>
      </c>
      <c r="AO97" s="9"/>
      <c r="AP97" s="10"/>
    </row>
    <row r="98" spans="14:42" ht="15">
      <c r="N98" s="4" t="s">
        <v>1235</v>
      </c>
      <c r="O98" s="5" t="s">
        <v>1007</v>
      </c>
      <c r="P98" s="6">
        <v>915</v>
      </c>
      <c r="AO98" s="9"/>
      <c r="AP98" s="10"/>
    </row>
    <row r="99" spans="14:42" ht="15">
      <c r="N99" s="4" t="s">
        <v>1236</v>
      </c>
      <c r="O99" s="5" t="s">
        <v>1237</v>
      </c>
      <c r="P99" s="6">
        <v>1196</v>
      </c>
      <c r="AO99" s="9"/>
      <c r="AP99" s="10"/>
    </row>
    <row r="100" spans="14:42" ht="15">
      <c r="N100" s="4" t="s">
        <v>1238</v>
      </c>
      <c r="O100" s="5" t="s">
        <v>1239</v>
      </c>
      <c r="P100" s="6">
        <v>1730</v>
      </c>
      <c r="AO100" s="9"/>
      <c r="AP100" s="10"/>
    </row>
    <row r="101" spans="14:42" ht="15">
      <c r="N101" s="4" t="s">
        <v>1240</v>
      </c>
      <c r="O101" s="5" t="s">
        <v>1083</v>
      </c>
      <c r="P101" s="6">
        <v>1403</v>
      </c>
      <c r="AO101" s="9"/>
      <c r="AP101" s="10"/>
    </row>
    <row r="102" spans="14:42" ht="15">
      <c r="N102" s="4" t="s">
        <v>1241</v>
      </c>
      <c r="O102" s="5" t="s">
        <v>1035</v>
      </c>
      <c r="P102" s="6">
        <v>1798</v>
      </c>
      <c r="AO102" s="9"/>
      <c r="AP102" s="10"/>
    </row>
    <row r="103" spans="14:42" ht="15">
      <c r="N103" s="4" t="s">
        <v>1242</v>
      </c>
      <c r="O103" s="5" t="s">
        <v>1059</v>
      </c>
      <c r="P103" s="6">
        <v>1020</v>
      </c>
      <c r="AO103" s="9"/>
      <c r="AP103" s="10"/>
    </row>
    <row r="104" spans="14:42" ht="15">
      <c r="N104" s="4" t="s">
        <v>1243</v>
      </c>
      <c r="O104" s="5" t="s">
        <v>1244</v>
      </c>
      <c r="P104" s="6">
        <v>1000</v>
      </c>
      <c r="AO104" s="9"/>
      <c r="AP104" s="10"/>
    </row>
    <row r="105" spans="14:42" ht="15">
      <c r="N105" s="4" t="s">
        <v>1245</v>
      </c>
      <c r="O105" s="5" t="s">
        <v>1244</v>
      </c>
      <c r="P105" s="6">
        <v>1161</v>
      </c>
      <c r="AO105" s="9"/>
      <c r="AP105" s="10"/>
    </row>
    <row r="106" spans="14:42" ht="15">
      <c r="N106" s="4" t="s">
        <v>1246</v>
      </c>
      <c r="O106" s="5" t="s">
        <v>1247</v>
      </c>
      <c r="P106" s="6">
        <v>1140</v>
      </c>
      <c r="AO106" s="9"/>
      <c r="AP106" s="10"/>
    </row>
    <row r="107" spans="14:42" ht="15">
      <c r="N107" s="4" t="s">
        <v>1248</v>
      </c>
      <c r="O107" s="5" t="s">
        <v>1032</v>
      </c>
      <c r="P107" s="6">
        <v>1612</v>
      </c>
      <c r="AO107" s="9"/>
      <c r="AP107" s="10"/>
    </row>
    <row r="108" spans="14:42" ht="15">
      <c r="N108" s="4" t="s">
        <v>1249</v>
      </c>
      <c r="O108" s="5" t="s">
        <v>1002</v>
      </c>
      <c r="P108" s="6">
        <v>1507</v>
      </c>
      <c r="AO108" s="9"/>
      <c r="AP108" s="10"/>
    </row>
    <row r="109" spans="14:42" ht="15">
      <c r="N109" s="4" t="s">
        <v>1250</v>
      </c>
      <c r="O109" s="5" t="s">
        <v>1002</v>
      </c>
      <c r="P109" s="6">
        <v>1541</v>
      </c>
      <c r="AO109" s="9"/>
      <c r="AP109" s="10"/>
    </row>
    <row r="110" spans="14:42" ht="15">
      <c r="N110" s="4" t="s">
        <v>1251</v>
      </c>
      <c r="O110" s="5" t="s">
        <v>968</v>
      </c>
      <c r="P110" s="6">
        <v>2407</v>
      </c>
      <c r="AO110" s="9"/>
      <c r="AP110" s="10"/>
    </row>
    <row r="111" spans="14:42" ht="15">
      <c r="N111" s="4" t="s">
        <v>1252</v>
      </c>
      <c r="O111" s="5" t="s">
        <v>1013</v>
      </c>
      <c r="P111" s="6">
        <v>1794</v>
      </c>
      <c r="AO111" s="9"/>
      <c r="AP111" s="10"/>
    </row>
    <row r="112" spans="14:42" ht="15">
      <c r="N112" s="4" t="s">
        <v>1253</v>
      </c>
      <c r="O112" s="5" t="s">
        <v>1013</v>
      </c>
      <c r="P112" s="6">
        <v>1608</v>
      </c>
      <c r="AO112" s="9"/>
      <c r="AP112" s="10"/>
    </row>
    <row r="113" spans="14:42" ht="15">
      <c r="N113" s="4" t="s">
        <v>1254</v>
      </c>
      <c r="O113" s="5" t="s">
        <v>1013</v>
      </c>
      <c r="P113" s="6">
        <v>1006</v>
      </c>
      <c r="AO113" s="9"/>
      <c r="AP113" s="10"/>
    </row>
    <row r="114" spans="14:42" ht="15">
      <c r="N114" s="4" t="s">
        <v>1255</v>
      </c>
      <c r="O114" s="5" t="s">
        <v>1147</v>
      </c>
      <c r="P114" s="6">
        <v>996</v>
      </c>
      <c r="AO114" s="9"/>
      <c r="AP114" s="10"/>
    </row>
    <row r="115" spans="14:42" ht="15">
      <c r="N115" s="4" t="s">
        <v>1256</v>
      </c>
      <c r="O115" s="5" t="s">
        <v>1013</v>
      </c>
      <c r="P115" s="6">
        <v>1576</v>
      </c>
      <c r="AO115" s="9"/>
      <c r="AP115" s="10"/>
    </row>
    <row r="116" spans="14:42" ht="15">
      <c r="N116" s="4" t="s">
        <v>1257</v>
      </c>
      <c r="O116" s="5" t="s">
        <v>1104</v>
      </c>
      <c r="P116" s="6">
        <v>1542</v>
      </c>
      <c r="AO116" s="9"/>
      <c r="AP116" s="10"/>
    </row>
    <row r="117" spans="14:42" ht="15">
      <c r="N117" s="4" t="s">
        <v>1258</v>
      </c>
      <c r="O117" s="5" t="s">
        <v>1247</v>
      </c>
      <c r="P117" s="6">
        <v>1445</v>
      </c>
      <c r="AO117" s="9"/>
      <c r="AP117" s="10"/>
    </row>
    <row r="118" spans="14:42" ht="15">
      <c r="N118" s="4" t="s">
        <v>1226</v>
      </c>
      <c r="O118" s="5" t="s">
        <v>1013</v>
      </c>
      <c r="P118" s="6">
        <v>1149</v>
      </c>
      <c r="V118" s="7"/>
      <c r="AO118" s="9"/>
      <c r="AP118" s="10"/>
    </row>
    <row r="119" spans="14:42" ht="15">
      <c r="N119" s="4" t="s">
        <v>1259</v>
      </c>
      <c r="O119" s="5" t="s">
        <v>1041</v>
      </c>
      <c r="P119" s="6">
        <v>1117</v>
      </c>
      <c r="AO119" s="9"/>
      <c r="AP119" s="10"/>
    </row>
    <row r="120" spans="14:42" ht="15">
      <c r="N120" s="4" t="s">
        <v>1260</v>
      </c>
      <c r="O120" s="5" t="s">
        <v>1039</v>
      </c>
      <c r="P120" s="6">
        <v>1839</v>
      </c>
      <c r="V120" s="7"/>
      <c r="AO120" s="9"/>
      <c r="AP120" s="10"/>
    </row>
    <row r="121" spans="14:42" ht="15">
      <c r="N121" s="4" t="s">
        <v>1261</v>
      </c>
      <c r="O121" s="5" t="s">
        <v>1007</v>
      </c>
      <c r="P121" s="6">
        <v>1481</v>
      </c>
      <c r="V121" s="7"/>
      <c r="AO121" s="9"/>
      <c r="AP121" s="10"/>
    </row>
    <row r="122" spans="14:42" ht="15">
      <c r="N122" s="4" t="s">
        <v>1262</v>
      </c>
      <c r="P122" s="6">
        <v>2046</v>
      </c>
      <c r="AH122" s="11"/>
      <c r="AO122" s="9"/>
      <c r="AP122" s="10"/>
    </row>
    <row r="123" spans="14:42" ht="15">
      <c r="N123" s="4" t="s">
        <v>1263</v>
      </c>
      <c r="O123" s="5" t="s">
        <v>1264</v>
      </c>
      <c r="P123" s="6">
        <v>1970</v>
      </c>
      <c r="AO123" s="9"/>
      <c r="AP123" s="10"/>
    </row>
    <row r="124" spans="14:42" ht="15">
      <c r="N124" s="4" t="s">
        <v>1265</v>
      </c>
      <c r="O124" s="5" t="s">
        <v>1000</v>
      </c>
      <c r="P124" s="6">
        <v>1001</v>
      </c>
      <c r="AH124" s="11"/>
      <c r="AO124" s="9"/>
      <c r="AP124" s="10"/>
    </row>
    <row r="125" spans="14:42" ht="15">
      <c r="N125" s="4" t="s">
        <v>1266</v>
      </c>
      <c r="O125" s="5" t="s">
        <v>996</v>
      </c>
      <c r="P125" s="6">
        <v>1523</v>
      </c>
      <c r="AH125" s="11"/>
      <c r="AO125" s="9"/>
      <c r="AP125" s="10"/>
    </row>
    <row r="126" spans="14:42" ht="15">
      <c r="N126" s="4" t="s">
        <v>1267</v>
      </c>
      <c r="O126" s="5" t="s">
        <v>1244</v>
      </c>
      <c r="P126" s="6">
        <v>946</v>
      </c>
      <c r="AO126" s="9"/>
      <c r="AP126" s="10"/>
    </row>
    <row r="127" spans="14:42" ht="15">
      <c r="N127" s="4" t="s">
        <v>1268</v>
      </c>
      <c r="O127" s="5" t="s">
        <v>1032</v>
      </c>
      <c r="P127" s="6">
        <v>1043</v>
      </c>
      <c r="AO127" s="9"/>
      <c r="AP127" s="10"/>
    </row>
    <row r="128" spans="14:42" ht="15">
      <c r="N128" s="4" t="s">
        <v>1269</v>
      </c>
      <c r="O128" s="5" t="s">
        <v>1035</v>
      </c>
      <c r="P128" s="6">
        <v>2194</v>
      </c>
      <c r="AO128" s="9"/>
      <c r="AP128" s="10"/>
    </row>
    <row r="129" spans="14:42" ht="15">
      <c r="N129" s="4" t="s">
        <v>1270</v>
      </c>
      <c r="O129" s="5" t="s">
        <v>1035</v>
      </c>
      <c r="P129" s="6">
        <v>1737</v>
      </c>
      <c r="AO129" s="9"/>
      <c r="AP129" s="10"/>
    </row>
    <row r="130" spans="14:42" ht="15">
      <c r="N130" s="4" t="s">
        <v>1271</v>
      </c>
      <c r="O130" s="5" t="s">
        <v>1272</v>
      </c>
      <c r="P130" s="6">
        <v>1647</v>
      </c>
      <c r="AO130" s="9"/>
      <c r="AP130" s="10"/>
    </row>
    <row r="131" spans="14:42" ht="15">
      <c r="N131" s="4" t="s">
        <v>1273</v>
      </c>
      <c r="O131" s="5" t="s">
        <v>994</v>
      </c>
      <c r="P131" s="6">
        <v>1666</v>
      </c>
      <c r="AO131" s="9"/>
      <c r="AP131" s="10"/>
    </row>
    <row r="132" spans="14:42" ht="15">
      <c r="N132" s="4" t="s">
        <v>1274</v>
      </c>
      <c r="O132" s="5" t="s">
        <v>994</v>
      </c>
      <c r="P132" s="6">
        <v>1299</v>
      </c>
      <c r="AO132" s="9"/>
      <c r="AP132" s="10"/>
    </row>
    <row r="133" spans="14:42" ht="15">
      <c r="N133" s="4" t="s">
        <v>1275</v>
      </c>
      <c r="O133" s="5" t="s">
        <v>994</v>
      </c>
      <c r="P133" s="6">
        <v>1078</v>
      </c>
      <c r="AO133" s="9"/>
      <c r="AP133" s="10"/>
    </row>
    <row r="134" spans="14:42" ht="15">
      <c r="N134" s="4" t="s">
        <v>1276</v>
      </c>
      <c r="O134" s="5" t="s">
        <v>1035</v>
      </c>
      <c r="P134" s="6">
        <v>2084</v>
      </c>
      <c r="V134" s="7"/>
      <c r="AO134" s="9"/>
      <c r="AP134" s="10"/>
    </row>
    <row r="135" spans="14:42" ht="15">
      <c r="N135" s="4" t="s">
        <v>1277</v>
      </c>
      <c r="O135" s="5" t="s">
        <v>1002</v>
      </c>
      <c r="P135" s="6">
        <v>1099</v>
      </c>
      <c r="V135" s="7"/>
      <c r="AO135" s="9"/>
      <c r="AP135" s="10"/>
    </row>
    <row r="136" spans="14:42" ht="15">
      <c r="N136" s="4" t="s">
        <v>1278</v>
      </c>
      <c r="O136" s="5" t="s">
        <v>1083</v>
      </c>
      <c r="P136" s="6">
        <v>1822</v>
      </c>
      <c r="AO136" s="9"/>
      <c r="AP136" s="10"/>
    </row>
    <row r="137" spans="14:42" ht="15">
      <c r="N137" s="4" t="s">
        <v>1279</v>
      </c>
      <c r="O137" s="5" t="s">
        <v>1013</v>
      </c>
      <c r="P137" s="6">
        <v>1326</v>
      </c>
      <c r="AO137" s="9"/>
      <c r="AP137" s="10"/>
    </row>
    <row r="138" spans="14:42" ht="15">
      <c r="N138" s="4" t="s">
        <v>1280</v>
      </c>
      <c r="O138" s="5" t="s">
        <v>1013</v>
      </c>
      <c r="P138" s="6">
        <v>1285</v>
      </c>
      <c r="AH138" s="11"/>
      <c r="AO138" s="9"/>
      <c r="AP138" s="10"/>
    </row>
    <row r="139" spans="14:42" ht="15">
      <c r="N139" s="4" t="s">
        <v>1281</v>
      </c>
      <c r="O139" s="5" t="s">
        <v>1035</v>
      </c>
      <c r="P139" s="6">
        <v>2060</v>
      </c>
      <c r="AH139" s="11"/>
      <c r="AO139" s="9"/>
      <c r="AP139" s="10"/>
    </row>
    <row r="140" spans="14:42" ht="15">
      <c r="N140" s="4" t="s">
        <v>1282</v>
      </c>
      <c r="O140" s="5" t="s">
        <v>1045</v>
      </c>
      <c r="P140" s="6">
        <v>1600</v>
      </c>
      <c r="AO140" s="9"/>
      <c r="AP140" s="10"/>
    </row>
    <row r="141" spans="14:42" ht="15">
      <c r="N141" s="4" t="s">
        <v>1283</v>
      </c>
      <c r="O141" s="5" t="s">
        <v>1026</v>
      </c>
      <c r="P141" s="6">
        <v>1250</v>
      </c>
      <c r="AO141" s="9"/>
      <c r="AP141" s="10"/>
    </row>
    <row r="142" spans="14:42" ht="15">
      <c r="N142" s="4" t="s">
        <v>1284</v>
      </c>
      <c r="O142" s="5" t="s">
        <v>1285</v>
      </c>
      <c r="P142" s="6">
        <v>1762</v>
      </c>
      <c r="AO142" s="9"/>
      <c r="AP142" s="10"/>
    </row>
    <row r="143" spans="14:42" ht="15">
      <c r="N143" s="4" t="s">
        <v>1286</v>
      </c>
      <c r="O143" s="5" t="s">
        <v>1035</v>
      </c>
      <c r="P143" s="6">
        <v>1566</v>
      </c>
      <c r="AO143" s="9"/>
      <c r="AP143" s="10"/>
    </row>
    <row r="144" spans="14:42" ht="15">
      <c r="N144" s="4" t="s">
        <v>1287</v>
      </c>
      <c r="O144" s="5" t="s">
        <v>1013</v>
      </c>
      <c r="P144" s="6">
        <v>1721</v>
      </c>
      <c r="AO144" s="9"/>
      <c r="AP144" s="10"/>
    </row>
    <row r="145" spans="14:42" ht="15">
      <c r="N145" s="4" t="s">
        <v>1288</v>
      </c>
      <c r="O145" s="5" t="s">
        <v>1013</v>
      </c>
      <c r="P145" s="6">
        <v>1497</v>
      </c>
      <c r="AO145" s="9"/>
      <c r="AP145" s="10"/>
    </row>
    <row r="146" spans="14:42" ht="15">
      <c r="N146" s="4" t="s">
        <v>1289</v>
      </c>
      <c r="O146" s="5" t="s">
        <v>1032</v>
      </c>
      <c r="P146" s="6">
        <v>1783</v>
      </c>
      <c r="AO146" s="9"/>
      <c r="AP146" s="10"/>
    </row>
    <row r="147" spans="14:42" ht="15">
      <c r="N147" s="4" t="s">
        <v>1290</v>
      </c>
      <c r="O147" s="5" t="s">
        <v>1013</v>
      </c>
      <c r="P147" s="6">
        <v>903</v>
      </c>
      <c r="AO147" s="9"/>
      <c r="AP147" s="10"/>
    </row>
    <row r="148" spans="14:42" ht="15">
      <c r="N148" s="4" t="s">
        <v>1291</v>
      </c>
      <c r="O148" s="5" t="s">
        <v>994</v>
      </c>
      <c r="P148" s="6">
        <v>1850</v>
      </c>
      <c r="AO148" s="9"/>
      <c r="AP148" s="10"/>
    </row>
    <row r="149" spans="14:42" ht="15">
      <c r="N149" s="4" t="s">
        <v>1292</v>
      </c>
      <c r="O149" s="5" t="s">
        <v>1244</v>
      </c>
      <c r="P149" s="6">
        <v>916</v>
      </c>
      <c r="AO149" s="9"/>
      <c r="AP149" s="10"/>
    </row>
    <row r="150" spans="14:42" ht="15">
      <c r="N150" s="4" t="s">
        <v>1293</v>
      </c>
      <c r="O150" s="5" t="s">
        <v>1244</v>
      </c>
      <c r="P150" s="6">
        <v>1320</v>
      </c>
      <c r="AO150" s="9"/>
      <c r="AP150" s="10"/>
    </row>
    <row r="151" spans="14:42" ht="15">
      <c r="N151" s="4" t="s">
        <v>1294</v>
      </c>
      <c r="O151" s="5" t="s">
        <v>1244</v>
      </c>
      <c r="P151" s="6">
        <v>788</v>
      </c>
      <c r="AO151" s="9"/>
      <c r="AP151" s="10"/>
    </row>
    <row r="152" spans="14:42" ht="15">
      <c r="N152" s="4" t="s">
        <v>1295</v>
      </c>
      <c r="O152" s="5" t="s">
        <v>996</v>
      </c>
      <c r="P152" s="6">
        <v>1686</v>
      </c>
      <c r="AO152" s="9"/>
      <c r="AP152" s="10"/>
    </row>
    <row r="153" spans="14:42" ht="15">
      <c r="N153" s="4" t="s">
        <v>1296</v>
      </c>
      <c r="O153" s="5" t="s">
        <v>1244</v>
      </c>
      <c r="P153" s="6">
        <v>1321</v>
      </c>
      <c r="AO153" s="9"/>
      <c r="AP153" s="10"/>
    </row>
    <row r="154" spans="14:42" ht="15">
      <c r="N154" s="4" t="s">
        <v>1297</v>
      </c>
      <c r="O154" s="5" t="s">
        <v>1013</v>
      </c>
      <c r="P154" s="6">
        <v>921</v>
      </c>
      <c r="AO154" s="9"/>
      <c r="AP154" s="10"/>
    </row>
    <row r="155" spans="14:42" ht="15">
      <c r="N155" s="4" t="s">
        <v>1298</v>
      </c>
      <c r="O155" s="5" t="s">
        <v>1013</v>
      </c>
      <c r="P155" s="6">
        <v>952</v>
      </c>
      <c r="AO155" s="9"/>
      <c r="AP155" s="10"/>
    </row>
    <row r="156" spans="14:42" ht="15">
      <c r="N156" s="4" t="s">
        <v>1299</v>
      </c>
      <c r="O156" s="5" t="s">
        <v>1144</v>
      </c>
      <c r="P156" s="6">
        <v>1150</v>
      </c>
      <c r="AO156" s="9"/>
      <c r="AP156" s="10"/>
    </row>
    <row r="157" spans="14:42" ht="15">
      <c r="N157" s="4" t="s">
        <v>1300</v>
      </c>
      <c r="O157" s="5" t="s">
        <v>996</v>
      </c>
      <c r="P157" s="6">
        <v>1378</v>
      </c>
      <c r="AO157" s="9"/>
      <c r="AP157" s="10"/>
    </row>
    <row r="158" spans="14:42" ht="15">
      <c r="N158" s="4" t="s">
        <v>1301</v>
      </c>
      <c r="O158" s="5" t="s">
        <v>1054</v>
      </c>
      <c r="P158" s="6">
        <v>1407</v>
      </c>
      <c r="AO158" s="9"/>
      <c r="AP158" s="10"/>
    </row>
    <row r="159" spans="14:42" ht="15">
      <c r="N159" s="4" t="s">
        <v>1302</v>
      </c>
      <c r="O159" s="5" t="s">
        <v>1013</v>
      </c>
      <c r="P159" s="6">
        <v>810</v>
      </c>
      <c r="AO159" s="9"/>
      <c r="AP159" s="10"/>
    </row>
    <row r="160" spans="14:42" ht="15">
      <c r="N160" s="4" t="s">
        <v>1303</v>
      </c>
      <c r="O160" s="5" t="s">
        <v>1244</v>
      </c>
      <c r="P160" s="6">
        <v>1485</v>
      </c>
      <c r="AO160" s="9"/>
      <c r="AP160" s="10"/>
    </row>
    <row r="161" spans="14:42" ht="15">
      <c r="N161" s="4" t="s">
        <v>1304</v>
      </c>
      <c r="O161" s="5" t="s">
        <v>1244</v>
      </c>
      <c r="P161" s="6">
        <v>1305</v>
      </c>
      <c r="AO161" s="9"/>
      <c r="AP161" s="10"/>
    </row>
    <row r="162" spans="14:42" ht="15">
      <c r="N162" s="4" t="s">
        <v>1305</v>
      </c>
      <c r="O162" s="5" t="s">
        <v>1013</v>
      </c>
      <c r="P162" s="6">
        <v>1532</v>
      </c>
      <c r="AO162" s="9"/>
      <c r="AP162" s="10"/>
    </row>
    <row r="163" spans="14:42" ht="15">
      <c r="N163" s="4" t="s">
        <v>1306</v>
      </c>
      <c r="O163" s="5" t="s">
        <v>1021</v>
      </c>
      <c r="P163" s="6">
        <v>1213</v>
      </c>
      <c r="AO163" s="9"/>
      <c r="AP163" s="10"/>
    </row>
    <row r="164" spans="14:42" ht="15">
      <c r="N164" s="4" t="s">
        <v>1307</v>
      </c>
      <c r="O164" s="5" t="s">
        <v>1021</v>
      </c>
      <c r="P164" s="6">
        <v>1233</v>
      </c>
      <c r="AO164" s="9"/>
      <c r="AP164" s="10"/>
    </row>
    <row r="165" spans="14:42" ht="15">
      <c r="N165" s="4" t="s">
        <v>1308</v>
      </c>
      <c r="O165" s="5" t="s">
        <v>1147</v>
      </c>
      <c r="P165" s="6">
        <v>2060</v>
      </c>
      <c r="AO165" s="9"/>
      <c r="AP165" s="10"/>
    </row>
    <row r="166" spans="14:42" ht="15">
      <c r="N166" s="4" t="s">
        <v>1309</v>
      </c>
      <c r="O166" s="5" t="s">
        <v>994</v>
      </c>
      <c r="P166" s="6">
        <v>1100</v>
      </c>
      <c r="AO166" s="9"/>
      <c r="AP166" s="10"/>
    </row>
    <row r="167" spans="14:42" ht="15">
      <c r="N167" s="4" t="s">
        <v>1310</v>
      </c>
      <c r="O167" s="5" t="s">
        <v>1231</v>
      </c>
      <c r="P167" s="6">
        <v>1335</v>
      </c>
      <c r="V167" s="7"/>
      <c r="AO167" s="9"/>
      <c r="AP167" s="10"/>
    </row>
    <row r="168" spans="14:42" ht="15">
      <c r="N168" s="4" t="s">
        <v>1311</v>
      </c>
      <c r="O168" s="5" t="s">
        <v>1231</v>
      </c>
      <c r="P168" s="6">
        <v>1368</v>
      </c>
      <c r="V168" s="7"/>
      <c r="AO168" s="9"/>
      <c r="AP168" s="10"/>
    </row>
    <row r="169" spans="14:42" ht="15">
      <c r="N169" s="4" t="s">
        <v>1312</v>
      </c>
      <c r="O169" s="5" t="s">
        <v>1244</v>
      </c>
      <c r="P169" s="6">
        <v>978</v>
      </c>
      <c r="AO169" s="9"/>
      <c r="AP169" s="10"/>
    </row>
    <row r="170" spans="14:42" ht="15">
      <c r="N170" s="4" t="s">
        <v>1313</v>
      </c>
      <c r="O170" s="5" t="s">
        <v>1184</v>
      </c>
      <c r="P170" s="6">
        <v>999</v>
      </c>
      <c r="AO170" s="9"/>
      <c r="AP170" s="10"/>
    </row>
    <row r="171" spans="14:42" ht="15">
      <c r="N171" s="4" t="s">
        <v>1314</v>
      </c>
      <c r="O171" s="5" t="s">
        <v>1013</v>
      </c>
      <c r="P171" s="6">
        <v>1761</v>
      </c>
      <c r="V171" s="7"/>
      <c r="AH171" s="11"/>
      <c r="AO171" s="9"/>
      <c r="AP171" s="10"/>
    </row>
    <row r="172" spans="14:42" ht="15">
      <c r="N172" s="4" t="s">
        <v>1315</v>
      </c>
      <c r="O172" s="5" t="s">
        <v>1013</v>
      </c>
      <c r="P172" s="6">
        <v>2330</v>
      </c>
      <c r="AH172" s="11"/>
      <c r="AO172" s="9"/>
      <c r="AP172" s="10"/>
    </row>
    <row r="173" spans="14:42" ht="15">
      <c r="N173" s="4" t="s">
        <v>1316</v>
      </c>
      <c r="O173" s="5" t="s">
        <v>1317</v>
      </c>
      <c r="P173" s="6">
        <v>1603</v>
      </c>
      <c r="AO173" s="9"/>
      <c r="AP173" s="10"/>
    </row>
    <row r="174" spans="14:42" ht="15">
      <c r="N174" s="4" t="s">
        <v>1318</v>
      </c>
      <c r="O174" s="5" t="s">
        <v>1244</v>
      </c>
      <c r="P174" s="6">
        <v>1144</v>
      </c>
      <c r="AO174" s="9"/>
      <c r="AP174" s="10"/>
    </row>
    <row r="175" spans="14:42" ht="15">
      <c r="N175" s="4" t="s">
        <v>1319</v>
      </c>
      <c r="O175" s="5" t="s">
        <v>1013</v>
      </c>
      <c r="P175" s="6">
        <v>1571</v>
      </c>
      <c r="AH175" s="11"/>
      <c r="AO175" s="9"/>
      <c r="AP175" s="10"/>
    </row>
    <row r="176" spans="14:42" ht="15">
      <c r="N176" s="4" t="s">
        <v>1320</v>
      </c>
      <c r="O176" s="5" t="s">
        <v>1013</v>
      </c>
      <c r="P176" s="6">
        <v>1856</v>
      </c>
      <c r="AO176" s="9"/>
      <c r="AP176" s="10"/>
    </row>
    <row r="177" spans="14:42" ht="15">
      <c r="N177" s="4" t="s">
        <v>1321</v>
      </c>
      <c r="O177" s="5" t="s">
        <v>1013</v>
      </c>
      <c r="P177" s="6">
        <v>2012</v>
      </c>
      <c r="V177" s="7"/>
      <c r="AO177" s="9"/>
      <c r="AP177" s="10"/>
    </row>
    <row r="178" spans="14:42" ht="15">
      <c r="N178" s="4" t="s">
        <v>1322</v>
      </c>
      <c r="O178" s="5" t="s">
        <v>1013</v>
      </c>
      <c r="P178" s="6">
        <v>1927</v>
      </c>
      <c r="V178" s="7"/>
      <c r="AO178" s="9"/>
      <c r="AP178" s="10"/>
    </row>
    <row r="179" spans="14:42" ht="15">
      <c r="N179" s="4" t="s">
        <v>1323</v>
      </c>
      <c r="O179" s="5" t="s">
        <v>1244</v>
      </c>
      <c r="P179" s="6">
        <v>1148</v>
      </c>
      <c r="AO179" s="9"/>
      <c r="AP179" s="10"/>
    </row>
    <row r="180" spans="14:42" ht="15">
      <c r="N180" s="4" t="s">
        <v>1324</v>
      </c>
      <c r="O180" s="5" t="s">
        <v>1244</v>
      </c>
      <c r="P180" s="6">
        <v>1862</v>
      </c>
      <c r="AO180" s="9"/>
      <c r="AP180" s="10"/>
    </row>
    <row r="181" spans="14:42" ht="15">
      <c r="N181" s="4" t="s">
        <v>1325</v>
      </c>
      <c r="O181" s="5" t="s">
        <v>1035</v>
      </c>
      <c r="P181" s="6">
        <v>1896</v>
      </c>
      <c r="AH181" s="11"/>
      <c r="AO181" s="9"/>
      <c r="AP181" s="10"/>
    </row>
    <row r="182" spans="14:42" ht="15">
      <c r="N182" s="4" t="s">
        <v>1326</v>
      </c>
      <c r="O182" s="5" t="s">
        <v>1231</v>
      </c>
      <c r="P182" s="6">
        <v>1666</v>
      </c>
      <c r="AH182" s="11"/>
      <c r="AO182" s="9"/>
      <c r="AP182" s="10"/>
    </row>
    <row r="183" spans="14:42" ht="15">
      <c r="N183" s="4" t="s">
        <v>1327</v>
      </c>
      <c r="O183" s="5" t="s">
        <v>987</v>
      </c>
      <c r="P183" s="6">
        <v>991</v>
      </c>
      <c r="AO183" s="9"/>
      <c r="AP183" s="10"/>
    </row>
    <row r="184" spans="14:42" ht="15">
      <c r="N184" s="4" t="s">
        <v>1328</v>
      </c>
      <c r="O184" s="5" t="s">
        <v>1032</v>
      </c>
      <c r="P184" s="6">
        <v>993</v>
      </c>
      <c r="AO184" s="9"/>
      <c r="AP184" s="10"/>
    </row>
    <row r="185" spans="14:42" ht="15">
      <c r="N185" s="4" t="s">
        <v>1329</v>
      </c>
      <c r="O185" s="5" t="s">
        <v>1051</v>
      </c>
      <c r="P185" s="6">
        <v>1543</v>
      </c>
      <c r="V185" s="7"/>
      <c r="AO185" s="9"/>
      <c r="AP185" s="10"/>
    </row>
    <row r="186" spans="14:42" ht="15">
      <c r="N186" s="4" t="s">
        <v>1330</v>
      </c>
      <c r="O186" s="5" t="s">
        <v>1331</v>
      </c>
      <c r="P186" s="6">
        <v>1708</v>
      </c>
      <c r="V186" s="7"/>
      <c r="AO186" s="9"/>
      <c r="AP186" s="10"/>
    </row>
    <row r="187" spans="14:42" ht="15">
      <c r="N187" s="4" t="s">
        <v>1332</v>
      </c>
      <c r="O187" s="5" t="s">
        <v>1045</v>
      </c>
      <c r="P187" s="6">
        <v>1365</v>
      </c>
      <c r="AO187" s="9"/>
      <c r="AP187" s="10"/>
    </row>
    <row r="188" spans="14:42" ht="15">
      <c r="N188" s="4" t="s">
        <v>1333</v>
      </c>
      <c r="O188" s="5" t="s">
        <v>1045</v>
      </c>
      <c r="P188" s="6">
        <v>1756</v>
      </c>
      <c r="AO188" s="9"/>
      <c r="AP188" s="10"/>
    </row>
    <row r="189" spans="14:42" ht="15">
      <c r="N189" s="4" t="s">
        <v>1334</v>
      </c>
      <c r="O189" s="5" t="s">
        <v>972</v>
      </c>
      <c r="P189" s="6">
        <v>1100</v>
      </c>
      <c r="AH189" s="11"/>
      <c r="AO189" s="9"/>
      <c r="AP189" s="10"/>
    </row>
    <row r="190" spans="14:42" ht="15">
      <c r="N190" s="4" t="s">
        <v>1060</v>
      </c>
      <c r="O190" s="5" t="s">
        <v>1039</v>
      </c>
      <c r="P190" s="6">
        <v>1070</v>
      </c>
      <c r="AH190" s="11"/>
      <c r="AO190" s="9"/>
      <c r="AP190" s="10"/>
    </row>
    <row r="191" spans="14:42" ht="15">
      <c r="N191" s="4" t="s">
        <v>1335</v>
      </c>
      <c r="O191" s="5" t="s">
        <v>1009</v>
      </c>
      <c r="P191" s="6">
        <v>1442</v>
      </c>
      <c r="AO191" s="9"/>
      <c r="AP191" s="10"/>
    </row>
    <row r="192" spans="14:42" ht="15">
      <c r="N192" s="4" t="s">
        <v>1336</v>
      </c>
      <c r="O192" s="5" t="s">
        <v>1026</v>
      </c>
      <c r="P192" s="6">
        <v>973</v>
      </c>
      <c r="V192" s="7"/>
      <c r="AO192" s="9"/>
      <c r="AP192" s="10"/>
    </row>
    <row r="193" spans="14:42" ht="15">
      <c r="N193" s="4" t="s">
        <v>1337</v>
      </c>
      <c r="O193" s="5" t="s">
        <v>1002</v>
      </c>
      <c r="P193" s="6">
        <v>947</v>
      </c>
      <c r="AO193" s="9"/>
      <c r="AP193" s="10"/>
    </row>
    <row r="194" spans="14:42" ht="15">
      <c r="N194" s="4" t="s">
        <v>1338</v>
      </c>
      <c r="O194" s="5" t="s">
        <v>1059</v>
      </c>
      <c r="P194" s="6">
        <v>2134</v>
      </c>
      <c r="V194" s="7"/>
      <c r="AO194" s="9"/>
      <c r="AP194" s="10"/>
    </row>
    <row r="195" spans="14:42" ht="15">
      <c r="N195" s="4" t="s">
        <v>1339</v>
      </c>
      <c r="O195" s="5" t="s">
        <v>1059</v>
      </c>
      <c r="P195" s="6">
        <v>2261</v>
      </c>
      <c r="V195" s="7"/>
      <c r="AO195" s="9"/>
      <c r="AP195" s="10"/>
    </row>
    <row r="196" spans="14:42" ht="15">
      <c r="N196" s="4" t="s">
        <v>1340</v>
      </c>
      <c r="O196" s="5" t="s">
        <v>1026</v>
      </c>
      <c r="P196" s="6">
        <v>1253</v>
      </c>
      <c r="V196" s="7"/>
      <c r="AH196" s="11"/>
      <c r="AO196" s="9"/>
      <c r="AP196" s="10"/>
    </row>
    <row r="197" spans="14:42" ht="15">
      <c r="N197" s="4" t="s">
        <v>1341</v>
      </c>
      <c r="O197" s="5" t="s">
        <v>1013</v>
      </c>
      <c r="P197" s="6">
        <v>1621</v>
      </c>
      <c r="V197" s="7"/>
      <c r="AO197" s="9"/>
      <c r="AP197" s="10"/>
    </row>
    <row r="198" spans="14:42" ht="15">
      <c r="N198" s="4" t="s">
        <v>1342</v>
      </c>
      <c r="O198" s="5" t="s">
        <v>1237</v>
      </c>
      <c r="P198" s="6">
        <v>1150</v>
      </c>
      <c r="V198" s="7"/>
      <c r="AH198" s="11"/>
      <c r="AO198" s="9"/>
      <c r="AP198" s="10"/>
    </row>
    <row r="199" spans="14:42" ht="15">
      <c r="N199" s="4" t="s">
        <v>1343</v>
      </c>
      <c r="O199" s="5" t="s">
        <v>1120</v>
      </c>
      <c r="P199" s="6">
        <v>1245</v>
      </c>
      <c r="AH199" s="11"/>
      <c r="AO199" s="9"/>
      <c r="AP199" s="10"/>
    </row>
    <row r="200" spans="14:42" ht="15">
      <c r="N200" s="4" t="s">
        <v>1344</v>
      </c>
      <c r="O200" s="5" t="s">
        <v>1317</v>
      </c>
      <c r="P200" s="6">
        <v>1643</v>
      </c>
      <c r="V200" s="7"/>
      <c r="AH200" s="11"/>
      <c r="AO200" s="9"/>
      <c r="AP200" s="10"/>
    </row>
    <row r="201" spans="14:42" ht="15">
      <c r="N201" s="4" t="s">
        <v>1345</v>
      </c>
      <c r="O201" s="5" t="s">
        <v>1317</v>
      </c>
      <c r="P201" s="6">
        <v>1109</v>
      </c>
      <c r="AH201" s="11"/>
      <c r="AO201" s="9"/>
      <c r="AP201" s="10"/>
    </row>
    <row r="202" spans="14:42" ht="15">
      <c r="N202" s="4" t="s">
        <v>1346</v>
      </c>
      <c r="O202" s="5" t="s">
        <v>987</v>
      </c>
      <c r="P202" s="6">
        <v>987</v>
      </c>
      <c r="V202" s="7"/>
      <c r="AH202" s="11"/>
      <c r="AO202" s="9"/>
      <c r="AP202" s="10"/>
    </row>
    <row r="203" spans="14:42" ht="15">
      <c r="N203" s="4" t="s">
        <v>1347</v>
      </c>
      <c r="O203" s="5" t="s">
        <v>1059</v>
      </c>
      <c r="P203" s="6">
        <v>1597</v>
      </c>
      <c r="AO203" s="9"/>
      <c r="AP203" s="10"/>
    </row>
    <row r="204" spans="14:42" ht="15">
      <c r="N204" s="4" t="s">
        <v>1348</v>
      </c>
      <c r="O204" s="5" t="s">
        <v>1147</v>
      </c>
      <c r="P204" s="6">
        <v>1677</v>
      </c>
      <c r="AH204" s="11"/>
      <c r="AO204" s="9"/>
      <c r="AP204" s="10"/>
    </row>
    <row r="205" spans="14:42" ht="15">
      <c r="N205" s="4" t="s">
        <v>1349</v>
      </c>
      <c r="O205" s="5" t="s">
        <v>1350</v>
      </c>
      <c r="P205" s="6">
        <v>1940</v>
      </c>
      <c r="AO205" s="9"/>
      <c r="AP205" s="10"/>
    </row>
    <row r="206" spans="14:42" ht="15">
      <c r="N206" s="4" t="s">
        <v>1351</v>
      </c>
      <c r="O206" s="5" t="s">
        <v>1013</v>
      </c>
      <c r="P206" s="6">
        <v>1723</v>
      </c>
      <c r="V206" s="7"/>
      <c r="AH206" s="11"/>
      <c r="AO206" s="9"/>
      <c r="AP206" s="10"/>
    </row>
    <row r="207" spans="14:42" ht="15">
      <c r="N207" s="4" t="s">
        <v>1352</v>
      </c>
      <c r="O207" s="5" t="s">
        <v>1244</v>
      </c>
      <c r="P207" s="6">
        <v>1615</v>
      </c>
      <c r="AO207" s="9"/>
      <c r="AP207" s="10"/>
    </row>
    <row r="208" spans="14:42" ht="15">
      <c r="N208" s="4" t="s">
        <v>1353</v>
      </c>
      <c r="O208" s="5" t="s">
        <v>1354</v>
      </c>
      <c r="P208" s="6">
        <v>1632</v>
      </c>
      <c r="AO208" s="9"/>
      <c r="AP208" s="10"/>
    </row>
    <row r="209" spans="14:42" ht="15">
      <c r="N209" s="4" t="s">
        <v>1355</v>
      </c>
      <c r="O209" s="5" t="s">
        <v>1317</v>
      </c>
      <c r="P209" s="6">
        <v>1027</v>
      </c>
      <c r="AO209" s="9"/>
      <c r="AP209" s="10"/>
    </row>
    <row r="210" spans="14:42" ht="15">
      <c r="N210" s="4" t="s">
        <v>1356</v>
      </c>
      <c r="O210" s="5" t="s">
        <v>1317</v>
      </c>
      <c r="P210" s="6">
        <v>1557</v>
      </c>
      <c r="AH210" s="11"/>
      <c r="AO210" s="9"/>
      <c r="AP210" s="10"/>
    </row>
    <row r="211" spans="14:42" ht="15">
      <c r="N211" s="4" t="s">
        <v>1357</v>
      </c>
      <c r="O211" s="5" t="s">
        <v>987</v>
      </c>
      <c r="P211" s="6">
        <v>934</v>
      </c>
      <c r="AO211" s="9"/>
      <c r="AP211" s="10"/>
    </row>
    <row r="212" spans="14:42" ht="15">
      <c r="N212" s="4" t="s">
        <v>1358</v>
      </c>
      <c r="O212" s="5" t="s">
        <v>1244</v>
      </c>
      <c r="P212" s="6">
        <v>994</v>
      </c>
      <c r="AO212" s="9"/>
      <c r="AP212" s="10"/>
    </row>
    <row r="213" spans="14:42" ht="15">
      <c r="N213" s="4" t="s">
        <v>1359</v>
      </c>
      <c r="O213" s="5" t="s">
        <v>1013</v>
      </c>
      <c r="P213" s="6">
        <v>1293</v>
      </c>
      <c r="AO213" s="9"/>
      <c r="AP213" s="10"/>
    </row>
    <row r="214" spans="14:42" ht="15">
      <c r="N214" s="4" t="s">
        <v>1360</v>
      </c>
      <c r="O214" s="5" t="s">
        <v>972</v>
      </c>
      <c r="P214" s="6">
        <v>1419</v>
      </c>
      <c r="AO214" s="9"/>
      <c r="AP214" s="10"/>
    </row>
    <row r="215" spans="14:42" ht="15">
      <c r="N215" s="4" t="s">
        <v>1361</v>
      </c>
      <c r="O215" s="5" t="s">
        <v>972</v>
      </c>
      <c r="P215" s="6">
        <v>1794</v>
      </c>
      <c r="AO215" s="9"/>
      <c r="AP215" s="10"/>
    </row>
    <row r="216" spans="14:42" ht="15">
      <c r="N216" s="4" t="s">
        <v>1362</v>
      </c>
      <c r="O216" s="5" t="s">
        <v>1331</v>
      </c>
      <c r="P216" s="6">
        <v>1466</v>
      </c>
      <c r="AO216" s="9"/>
      <c r="AP216" s="10"/>
    </row>
    <row r="217" spans="14:42" ht="15">
      <c r="N217" s="4" t="s">
        <v>1363</v>
      </c>
      <c r="O217" s="5" t="s">
        <v>1013</v>
      </c>
      <c r="P217" s="6">
        <v>1520</v>
      </c>
      <c r="AO217" s="9"/>
      <c r="AP217" s="10"/>
    </row>
    <row r="218" spans="14:42" ht="15">
      <c r="N218" s="4" t="s">
        <v>1364</v>
      </c>
      <c r="O218" s="5" t="s">
        <v>1045</v>
      </c>
      <c r="P218" s="6">
        <v>1655</v>
      </c>
      <c r="AO218" s="9"/>
      <c r="AP218" s="10"/>
    </row>
    <row r="219" spans="14:42" ht="15">
      <c r="N219" s="4" t="s">
        <v>1365</v>
      </c>
      <c r="O219" s="5" t="s">
        <v>1013</v>
      </c>
      <c r="P219" s="6">
        <v>1550</v>
      </c>
      <c r="AO219" s="9"/>
      <c r="AP219" s="10"/>
    </row>
    <row r="220" spans="14:42" ht="15">
      <c r="N220" s="4" t="s">
        <v>1366</v>
      </c>
      <c r="O220" s="5" t="s">
        <v>1013</v>
      </c>
      <c r="P220" s="6">
        <v>1454</v>
      </c>
      <c r="AO220" s="9"/>
      <c r="AP220" s="10"/>
    </row>
    <row r="221" spans="14:42" ht="15">
      <c r="N221" s="4" t="s">
        <v>1367</v>
      </c>
      <c r="O221" s="5" t="s">
        <v>1177</v>
      </c>
      <c r="P221" s="6">
        <v>1821</v>
      </c>
      <c r="AO221" s="9"/>
      <c r="AP221" s="10"/>
    </row>
    <row r="222" spans="14:42" ht="15">
      <c r="N222" s="4" t="s">
        <v>1368</v>
      </c>
      <c r="O222" s="5" t="s">
        <v>1007</v>
      </c>
      <c r="P222" s="6">
        <v>1010</v>
      </c>
      <c r="AO222" s="9"/>
      <c r="AP222" s="10"/>
    </row>
    <row r="223" spans="14:42" ht="15">
      <c r="N223" s="4" t="s">
        <v>1369</v>
      </c>
      <c r="O223" s="5" t="s">
        <v>1013</v>
      </c>
      <c r="P223" s="6">
        <v>2057</v>
      </c>
      <c r="AO223" s="9"/>
      <c r="AP223" s="10"/>
    </row>
    <row r="224" spans="14:42" ht="15">
      <c r="N224" s="4" t="s">
        <v>1370</v>
      </c>
      <c r="O224" s="5" t="s">
        <v>1002</v>
      </c>
      <c r="P224" s="6">
        <v>1991</v>
      </c>
      <c r="AO224" s="9"/>
      <c r="AP224" s="10"/>
    </row>
    <row r="225" spans="14:42" ht="15">
      <c r="N225" s="4" t="s">
        <v>1371</v>
      </c>
      <c r="O225" s="5" t="s">
        <v>1331</v>
      </c>
      <c r="P225" s="6">
        <v>1442</v>
      </c>
      <c r="AO225" s="9"/>
      <c r="AP225" s="10"/>
    </row>
    <row r="226" spans="14:42" ht="15">
      <c r="N226" s="4" t="s">
        <v>1372</v>
      </c>
      <c r="O226" s="5" t="s">
        <v>1120</v>
      </c>
      <c r="P226" s="6">
        <v>1248</v>
      </c>
      <c r="AO226" s="9"/>
      <c r="AP226" s="10"/>
    </row>
    <row r="227" spans="14:42" ht="15">
      <c r="N227" s="4" t="s">
        <v>1373</v>
      </c>
      <c r="O227" s="5" t="s">
        <v>1120</v>
      </c>
      <c r="P227" s="6">
        <v>1388</v>
      </c>
      <c r="AO227" s="9"/>
      <c r="AP227" s="10"/>
    </row>
    <row r="228" spans="14:42" ht="15">
      <c r="N228" s="4" t="s">
        <v>1374</v>
      </c>
      <c r="O228" s="5" t="s">
        <v>1147</v>
      </c>
      <c r="P228" s="6">
        <v>1104</v>
      </c>
      <c r="AO228" s="9"/>
      <c r="AP228" s="10"/>
    </row>
    <row r="229" spans="14:42" ht="15">
      <c r="N229" s="4" t="s">
        <v>1375</v>
      </c>
      <c r="O229" s="5" t="s">
        <v>996</v>
      </c>
      <c r="P229" s="6">
        <v>1328</v>
      </c>
      <c r="AO229" s="9"/>
      <c r="AP229" s="10"/>
    </row>
    <row r="230" spans="14:42" ht="15">
      <c r="N230" s="4" t="s">
        <v>1376</v>
      </c>
      <c r="O230" s="5" t="s">
        <v>1131</v>
      </c>
      <c r="P230" s="6">
        <v>1396</v>
      </c>
      <c r="AO230" s="9"/>
      <c r="AP230" s="10"/>
    </row>
    <row r="231" spans="14:42" ht="15">
      <c r="N231" s="4" t="s">
        <v>1377</v>
      </c>
      <c r="O231" s="5" t="s">
        <v>1013</v>
      </c>
      <c r="P231" s="6">
        <v>1301</v>
      </c>
      <c r="AO231" s="9"/>
      <c r="AP231" s="10"/>
    </row>
    <row r="232" spans="14:42" ht="15">
      <c r="N232" s="4" t="s">
        <v>1378</v>
      </c>
      <c r="O232" s="5" t="s">
        <v>1013</v>
      </c>
      <c r="P232" s="6">
        <v>1250</v>
      </c>
      <c r="V232" s="7"/>
      <c r="AO232" s="9"/>
      <c r="AP232" s="10"/>
    </row>
    <row r="233" spans="14:42" ht="15">
      <c r="N233" s="4" t="s">
        <v>1379</v>
      </c>
      <c r="O233" s="5" t="s">
        <v>1035</v>
      </c>
      <c r="P233" s="6">
        <v>1014</v>
      </c>
      <c r="AO233" s="9"/>
      <c r="AP233" s="10"/>
    </row>
    <row r="234" spans="14:42" ht="15">
      <c r="N234" s="4" t="s">
        <v>1380</v>
      </c>
      <c r="O234" s="5" t="s">
        <v>1317</v>
      </c>
      <c r="P234" s="6">
        <v>1698</v>
      </c>
      <c r="V234" s="7"/>
      <c r="AO234" s="9"/>
      <c r="AP234" s="10"/>
    </row>
    <row r="235" spans="14:42" ht="15">
      <c r="N235" s="4" t="s">
        <v>1381</v>
      </c>
      <c r="O235" s="5" t="s">
        <v>1005</v>
      </c>
      <c r="P235" s="6">
        <v>984</v>
      </c>
      <c r="V235" s="7"/>
      <c r="AO235" s="9"/>
      <c r="AP235" s="10"/>
    </row>
    <row r="236" spans="14:42" ht="15">
      <c r="N236" s="4" t="s">
        <v>1382</v>
      </c>
      <c r="O236" s="5" t="s">
        <v>1000</v>
      </c>
      <c r="P236" s="6">
        <v>1239</v>
      </c>
      <c r="AH236" s="11"/>
      <c r="AO236" s="9"/>
      <c r="AP236" s="10"/>
    </row>
    <row r="237" spans="14:42" ht="15">
      <c r="N237" s="4" t="s">
        <v>1383</v>
      </c>
      <c r="O237" s="5" t="s">
        <v>1054</v>
      </c>
      <c r="P237" s="6">
        <v>1212</v>
      </c>
      <c r="AO237" s="9"/>
      <c r="AP237" s="10"/>
    </row>
    <row r="238" spans="14:42" ht="15">
      <c r="N238" s="4" t="s">
        <v>1384</v>
      </c>
      <c r="O238" s="5" t="s">
        <v>1045</v>
      </c>
      <c r="P238" s="6">
        <v>967</v>
      </c>
      <c r="V238" s="7"/>
      <c r="AH238" s="11"/>
      <c r="AO238" s="9"/>
      <c r="AP238" s="10"/>
    </row>
    <row r="239" spans="14:42" ht="15">
      <c r="N239" s="4" t="s">
        <v>1385</v>
      </c>
      <c r="O239" s="5" t="s">
        <v>968</v>
      </c>
      <c r="P239" s="6">
        <v>1543</v>
      </c>
      <c r="AH239" s="11"/>
      <c r="AO239" s="9"/>
      <c r="AP239" s="10"/>
    </row>
    <row r="240" spans="14:42" ht="15">
      <c r="N240" s="4" t="s">
        <v>1386</v>
      </c>
      <c r="O240" s="5" t="s">
        <v>1387</v>
      </c>
      <c r="P240" s="6">
        <v>1471</v>
      </c>
      <c r="AO240" s="9"/>
      <c r="AP240" s="10"/>
    </row>
    <row r="241" spans="14:42" ht="15">
      <c r="N241" s="4" t="s">
        <v>1388</v>
      </c>
      <c r="O241" s="5" t="s">
        <v>1035</v>
      </c>
      <c r="P241" s="6">
        <v>1041</v>
      </c>
      <c r="AO241" s="9"/>
      <c r="AP241" s="10"/>
    </row>
    <row r="242" spans="14:42" ht="15">
      <c r="N242" s="4" t="s">
        <v>1203</v>
      </c>
      <c r="O242" s="5" t="s">
        <v>1202</v>
      </c>
      <c r="P242" s="6">
        <v>1616</v>
      </c>
      <c r="AH242" s="11"/>
      <c r="AO242" s="9"/>
      <c r="AP242" s="10"/>
    </row>
    <row r="243" spans="14:42" ht="15">
      <c r="N243" s="4" t="s">
        <v>1048</v>
      </c>
      <c r="O243" s="5" t="s">
        <v>1039</v>
      </c>
      <c r="P243" s="6">
        <v>1613</v>
      </c>
      <c r="AO243" s="9"/>
      <c r="AP243" s="10"/>
    </row>
    <row r="244" spans="14:42" ht="15">
      <c r="N244" s="4" t="s">
        <v>1389</v>
      </c>
      <c r="O244" s="5" t="s">
        <v>1021</v>
      </c>
      <c r="P244" s="6">
        <v>2029</v>
      </c>
      <c r="V244" s="7"/>
      <c r="AO244" s="9"/>
      <c r="AP244" s="10"/>
    </row>
    <row r="245" spans="14:42" ht="15">
      <c r="N245" s="4" t="s">
        <v>1390</v>
      </c>
      <c r="O245" s="5" t="s">
        <v>1391</v>
      </c>
      <c r="P245" s="6">
        <v>1693</v>
      </c>
      <c r="AO245" s="9"/>
      <c r="AP245" s="10"/>
    </row>
    <row r="246" spans="14:42" ht="15">
      <c r="N246" s="4" t="s">
        <v>1392</v>
      </c>
      <c r="O246" s="5" t="s">
        <v>1120</v>
      </c>
      <c r="P246" s="6">
        <v>960</v>
      </c>
      <c r="V246" s="7"/>
      <c r="AO246" s="9"/>
      <c r="AP246" s="10"/>
    </row>
    <row r="247" spans="14:42" ht="15">
      <c r="N247" s="4" t="s">
        <v>1393</v>
      </c>
      <c r="O247" s="5" t="s">
        <v>1394</v>
      </c>
      <c r="P247" s="6">
        <v>946</v>
      </c>
      <c r="AO247" s="9"/>
      <c r="AP247" s="10"/>
    </row>
    <row r="248" spans="14:42" ht="15">
      <c r="N248" s="4" t="s">
        <v>1395</v>
      </c>
      <c r="O248" s="5" t="s">
        <v>1147</v>
      </c>
      <c r="P248" s="6">
        <v>2432</v>
      </c>
      <c r="AH248" s="11"/>
      <c r="AO248" s="9"/>
      <c r="AP248" s="10"/>
    </row>
    <row r="249" spans="14:42" ht="15">
      <c r="N249" s="4" t="s">
        <v>1396</v>
      </c>
      <c r="O249" s="5" t="s">
        <v>1045</v>
      </c>
      <c r="P249" s="6">
        <v>1975</v>
      </c>
      <c r="AO249" s="9"/>
      <c r="AP249" s="10"/>
    </row>
    <row r="250" spans="14:42" ht="15">
      <c r="N250" s="4" t="s">
        <v>1397</v>
      </c>
      <c r="O250" s="5" t="s">
        <v>1002</v>
      </c>
      <c r="P250" s="6">
        <v>1134</v>
      </c>
      <c r="AH250" s="11"/>
      <c r="AO250" s="9"/>
      <c r="AP250" s="10"/>
    </row>
    <row r="251" spans="14:42" ht="15">
      <c r="N251" s="4" t="s">
        <v>1398</v>
      </c>
      <c r="O251" s="5" t="s">
        <v>1039</v>
      </c>
      <c r="P251" s="6">
        <v>1410</v>
      </c>
      <c r="AO251" s="9"/>
      <c r="AP251" s="10"/>
    </row>
    <row r="252" spans="14:42" ht="15">
      <c r="N252" s="4" t="s">
        <v>1399</v>
      </c>
      <c r="O252" s="5" t="s">
        <v>1120</v>
      </c>
      <c r="P252" s="6">
        <v>942</v>
      </c>
      <c r="AO252" s="9"/>
      <c r="AP252" s="10"/>
    </row>
    <row r="253" spans="14:42" ht="15">
      <c r="N253" s="4" t="s">
        <v>1400</v>
      </c>
      <c r="O253" s="5" t="s">
        <v>1144</v>
      </c>
      <c r="P253" s="6">
        <v>1000</v>
      </c>
      <c r="AO253" s="9"/>
      <c r="AP253" s="10"/>
    </row>
    <row r="254" spans="14:42" ht="15">
      <c r="N254" s="4" t="s">
        <v>1401</v>
      </c>
      <c r="O254" s="5" t="s">
        <v>1039</v>
      </c>
      <c r="P254" s="6">
        <v>1699</v>
      </c>
      <c r="AO254" s="9"/>
      <c r="AP254" s="10"/>
    </row>
    <row r="255" spans="14:42" ht="15">
      <c r="N255" s="4" t="s">
        <v>1402</v>
      </c>
      <c r="O255" s="5" t="s">
        <v>1013</v>
      </c>
      <c r="P255" s="6">
        <v>1491</v>
      </c>
      <c r="AO255" s="9"/>
      <c r="AP255" s="10"/>
    </row>
    <row r="256" spans="14:42" ht="15">
      <c r="N256" s="4" t="s">
        <v>1403</v>
      </c>
      <c r="O256" s="5" t="s">
        <v>968</v>
      </c>
      <c r="P256" s="6">
        <v>1762</v>
      </c>
      <c r="V256" s="7"/>
      <c r="AO256" s="9"/>
      <c r="AP256" s="10"/>
    </row>
    <row r="257" spans="14:42" ht="15">
      <c r="N257" s="4" t="s">
        <v>1404</v>
      </c>
      <c r="O257" s="5" t="s">
        <v>975</v>
      </c>
      <c r="P257" s="6">
        <v>1200</v>
      </c>
      <c r="AO257" s="9"/>
      <c r="AP257" s="10"/>
    </row>
    <row r="258" spans="14:42" ht="15">
      <c r="N258" s="4" t="s">
        <v>1405</v>
      </c>
      <c r="O258" s="5" t="s">
        <v>1002</v>
      </c>
      <c r="P258" s="6">
        <v>1192</v>
      </c>
      <c r="AO258" s="9"/>
      <c r="AP258" s="10"/>
    </row>
    <row r="259" spans="14:42" ht="15">
      <c r="N259" s="4" t="s">
        <v>1406</v>
      </c>
      <c r="O259" s="5" t="s">
        <v>1013</v>
      </c>
      <c r="P259" s="6">
        <v>2040</v>
      </c>
      <c r="AO259" s="9"/>
      <c r="AP259" s="10"/>
    </row>
    <row r="260" spans="14:42" ht="15">
      <c r="N260" s="4" t="s">
        <v>1178</v>
      </c>
      <c r="O260" s="5" t="s">
        <v>1179</v>
      </c>
      <c r="P260" s="6">
        <v>1666</v>
      </c>
      <c r="AH260" s="11"/>
      <c r="AO260" s="9"/>
      <c r="AP260" s="10"/>
    </row>
    <row r="261" spans="14:42" ht="15">
      <c r="N261" s="4" t="s">
        <v>1407</v>
      </c>
      <c r="O261" s="5" t="s">
        <v>1021</v>
      </c>
      <c r="P261" s="6">
        <v>2062</v>
      </c>
      <c r="AO261" s="9"/>
      <c r="AP261" s="10"/>
    </row>
    <row r="262" spans="14:42" ht="15">
      <c r="N262" s="4" t="s">
        <v>1408</v>
      </c>
      <c r="O262" s="5" t="s">
        <v>1231</v>
      </c>
      <c r="P262" s="6">
        <v>1547</v>
      </c>
      <c r="AO262" s="9"/>
      <c r="AP262" s="10"/>
    </row>
    <row r="263" spans="14:42" ht="15">
      <c r="N263" s="4" t="s">
        <v>1409</v>
      </c>
      <c r="O263" s="5" t="s">
        <v>987</v>
      </c>
      <c r="P263" s="6">
        <v>2093</v>
      </c>
      <c r="AO263" s="9"/>
      <c r="AP263" s="10"/>
    </row>
    <row r="264" spans="14:42" ht="15">
      <c r="N264" s="4" t="s">
        <v>1410</v>
      </c>
      <c r="O264" s="5" t="s">
        <v>987</v>
      </c>
      <c r="P264" s="6">
        <v>1411</v>
      </c>
      <c r="AO264" s="9"/>
      <c r="AP264" s="10"/>
    </row>
    <row r="265" spans="14:42" ht="15">
      <c r="N265" s="4" t="s">
        <v>1411</v>
      </c>
      <c r="O265" s="5" t="s">
        <v>1200</v>
      </c>
      <c r="P265" s="6">
        <v>1617</v>
      </c>
      <c r="AO265" s="9"/>
      <c r="AP265" s="10"/>
    </row>
    <row r="266" spans="14:42" ht="15">
      <c r="N266" s="4" t="s">
        <v>1412</v>
      </c>
      <c r="O266" s="5" t="s">
        <v>1007</v>
      </c>
      <c r="P266" s="6">
        <v>829</v>
      </c>
      <c r="AO266" s="9"/>
      <c r="AP266" s="10"/>
    </row>
    <row r="267" spans="14:42" ht="15">
      <c r="N267" s="4" t="s">
        <v>1413</v>
      </c>
      <c r="O267" s="5" t="s">
        <v>972</v>
      </c>
      <c r="P267" s="6">
        <v>1426</v>
      </c>
      <c r="AO267" s="9"/>
      <c r="AP267" s="10"/>
    </row>
    <row r="268" spans="14:42" ht="15">
      <c r="N268" s="4" t="s">
        <v>1414</v>
      </c>
      <c r="O268" s="5" t="s">
        <v>1017</v>
      </c>
      <c r="P268" s="6">
        <v>998</v>
      </c>
      <c r="AO268" s="9"/>
      <c r="AP268" s="10"/>
    </row>
    <row r="269" spans="14:42" ht="15">
      <c r="N269" s="4" t="s">
        <v>1415</v>
      </c>
      <c r="O269" s="5" t="s">
        <v>1021</v>
      </c>
      <c r="P269" s="6">
        <v>2074</v>
      </c>
      <c r="AO269" s="9"/>
      <c r="AP269" s="10"/>
    </row>
    <row r="270" spans="14:42" ht="15">
      <c r="N270" s="4" t="s">
        <v>1416</v>
      </c>
      <c r="O270" s="5" t="s">
        <v>1147</v>
      </c>
      <c r="P270" s="6">
        <v>1319</v>
      </c>
      <c r="AO270" s="9"/>
      <c r="AP270" s="10"/>
    </row>
    <row r="271" spans="14:42" ht="15">
      <c r="N271" s="4" t="s">
        <v>1143</v>
      </c>
      <c r="O271" s="5" t="s">
        <v>1144</v>
      </c>
      <c r="P271" s="6">
        <v>1978</v>
      </c>
      <c r="AO271" s="9"/>
      <c r="AP271" s="10"/>
    </row>
    <row r="272" spans="14:42" ht="15">
      <c r="N272" s="4" t="s">
        <v>1417</v>
      </c>
      <c r="O272" s="5" t="s">
        <v>1418</v>
      </c>
      <c r="P272" s="6">
        <v>1267</v>
      </c>
      <c r="AO272" s="9"/>
      <c r="AP272" s="10"/>
    </row>
    <row r="273" spans="14:42" ht="15">
      <c r="N273" s="4" t="s">
        <v>1419</v>
      </c>
      <c r="O273" s="5" t="s">
        <v>1418</v>
      </c>
      <c r="P273" s="6">
        <v>1431</v>
      </c>
      <c r="AO273" s="9"/>
      <c r="AP273" s="10"/>
    </row>
    <row r="274" spans="14:42" ht="15">
      <c r="N274" s="4" t="s">
        <v>1420</v>
      </c>
      <c r="O274" s="5" t="s">
        <v>1418</v>
      </c>
      <c r="P274" s="6">
        <v>1496</v>
      </c>
      <c r="AO274" s="9"/>
      <c r="AP274" s="10"/>
    </row>
    <row r="275" spans="14:42" ht="15">
      <c r="N275" s="4" t="s">
        <v>1421</v>
      </c>
      <c r="O275" s="5" t="s">
        <v>994</v>
      </c>
      <c r="P275" s="6">
        <v>1761</v>
      </c>
      <c r="AO275" s="9"/>
      <c r="AP275" s="10"/>
    </row>
    <row r="276" spans="14:42" ht="15">
      <c r="N276" s="4" t="s">
        <v>1422</v>
      </c>
      <c r="O276" s="5" t="s">
        <v>994</v>
      </c>
      <c r="P276" s="6">
        <v>1696</v>
      </c>
      <c r="AO276" s="9"/>
      <c r="AP276" s="10"/>
    </row>
    <row r="277" spans="14:42" ht="15">
      <c r="N277" s="4" t="s">
        <v>1423</v>
      </c>
      <c r="O277" s="5" t="s">
        <v>994</v>
      </c>
      <c r="P277" s="6">
        <v>1579</v>
      </c>
      <c r="V277" s="7"/>
      <c r="AO277" s="9"/>
      <c r="AP277" s="10"/>
    </row>
    <row r="278" spans="14:42" ht="15">
      <c r="N278" s="4" t="s">
        <v>1424</v>
      </c>
      <c r="O278" s="5" t="s">
        <v>1007</v>
      </c>
      <c r="P278" s="6">
        <v>1631</v>
      </c>
      <c r="AO278" s="9"/>
      <c r="AP278" s="10"/>
    </row>
    <row r="279" spans="14:42" ht="15">
      <c r="N279" s="4" t="s">
        <v>1425</v>
      </c>
      <c r="O279" s="5" t="s">
        <v>994</v>
      </c>
      <c r="P279" s="6">
        <v>799</v>
      </c>
      <c r="AO279" s="9"/>
      <c r="AP279" s="10"/>
    </row>
    <row r="280" spans="14:42" ht="15">
      <c r="N280" s="4" t="s">
        <v>1426</v>
      </c>
      <c r="O280" s="5" t="s">
        <v>987</v>
      </c>
      <c r="P280" s="6">
        <v>1190</v>
      </c>
      <c r="AO280" s="9"/>
      <c r="AP280" s="10"/>
    </row>
    <row r="281" spans="14:42" ht="15">
      <c r="N281" s="4" t="s">
        <v>1139</v>
      </c>
      <c r="O281" s="5" t="s">
        <v>1013</v>
      </c>
      <c r="P281" s="6">
        <v>1340</v>
      </c>
      <c r="AH281" s="11"/>
      <c r="AO281" s="9"/>
      <c r="AP281" s="10"/>
    </row>
    <row r="282" spans="14:42" ht="15">
      <c r="N282" s="4" t="s">
        <v>1427</v>
      </c>
      <c r="O282" s="5" t="s">
        <v>1075</v>
      </c>
      <c r="P282" s="6">
        <v>1664</v>
      </c>
      <c r="AO282" s="9"/>
      <c r="AP282" s="10"/>
    </row>
    <row r="283" spans="14:42" ht="15">
      <c r="N283" s="4" t="s">
        <v>1428</v>
      </c>
      <c r="O283" s="5" t="s">
        <v>994</v>
      </c>
      <c r="P283" s="6">
        <v>1462</v>
      </c>
      <c r="AO283" s="9"/>
      <c r="AP283" s="10"/>
    </row>
    <row r="284" spans="14:42" ht="15">
      <c r="N284" s="4" t="s">
        <v>1429</v>
      </c>
      <c r="O284" s="5" t="s">
        <v>1041</v>
      </c>
      <c r="P284" s="6">
        <v>1447</v>
      </c>
      <c r="AO284" s="9"/>
      <c r="AP284" s="10"/>
    </row>
    <row r="285" spans="14:42" ht="15">
      <c r="N285" s="4" t="s">
        <v>1430</v>
      </c>
      <c r="O285" s="5" t="s">
        <v>1083</v>
      </c>
      <c r="P285" s="6">
        <v>1308</v>
      </c>
      <c r="AO285" s="9"/>
      <c r="AP285" s="10"/>
    </row>
    <row r="286" spans="14:42" ht="15">
      <c r="N286" s="4" t="s">
        <v>1431</v>
      </c>
      <c r="O286" s="5" t="s">
        <v>1059</v>
      </c>
      <c r="P286" s="6">
        <v>2010</v>
      </c>
      <c r="AO286" s="9"/>
      <c r="AP286" s="10"/>
    </row>
    <row r="287" spans="14:42" ht="15">
      <c r="N287" s="4" t="s">
        <v>1055</v>
      </c>
      <c r="O287" s="5" t="s">
        <v>1039</v>
      </c>
      <c r="P287" s="6">
        <v>1529</v>
      </c>
      <c r="AO287" s="9"/>
      <c r="AP287" s="10"/>
    </row>
    <row r="288" spans="14:42" ht="15">
      <c r="N288" s="4" t="s">
        <v>1432</v>
      </c>
      <c r="O288" s="5" t="s">
        <v>1059</v>
      </c>
      <c r="P288" s="6">
        <v>1855</v>
      </c>
      <c r="AO288" s="9"/>
      <c r="AP288" s="10"/>
    </row>
    <row r="289" spans="14:42" ht="15">
      <c r="N289" s="4" t="s">
        <v>1433</v>
      </c>
      <c r="O289" s="5" t="s">
        <v>1017</v>
      </c>
      <c r="P289" s="6">
        <v>1064</v>
      </c>
      <c r="AO289" s="9"/>
      <c r="AP289" s="10"/>
    </row>
    <row r="290" spans="14:42" ht="15">
      <c r="N290" s="4" t="s">
        <v>1434</v>
      </c>
      <c r="O290" s="5" t="s">
        <v>1200</v>
      </c>
      <c r="P290" s="6">
        <v>1728</v>
      </c>
      <c r="AO290" s="9"/>
      <c r="AP290" s="10"/>
    </row>
    <row r="291" spans="14:42" ht="15">
      <c r="N291" s="4" t="s">
        <v>1435</v>
      </c>
      <c r="O291" s="5" t="s">
        <v>1013</v>
      </c>
      <c r="P291" s="6">
        <v>1653</v>
      </c>
      <c r="AO291" s="9"/>
      <c r="AP291" s="10"/>
    </row>
    <row r="292" spans="14:42" ht="15">
      <c r="N292" s="4" t="s">
        <v>1436</v>
      </c>
      <c r="O292" s="5" t="s">
        <v>1437</v>
      </c>
      <c r="P292" s="6">
        <v>1780</v>
      </c>
      <c r="AO292" s="9"/>
      <c r="AP292" s="10"/>
    </row>
    <row r="293" spans="14:42" ht="15">
      <c r="N293" s="4" t="s">
        <v>1116</v>
      </c>
      <c r="O293" s="5" t="s">
        <v>1104</v>
      </c>
      <c r="P293" s="6">
        <v>1260</v>
      </c>
      <c r="AO293" s="9"/>
      <c r="AP293" s="10"/>
    </row>
    <row r="294" spans="14:42" ht="15">
      <c r="N294" s="4" t="s">
        <v>1438</v>
      </c>
      <c r="O294" s="5" t="s">
        <v>1350</v>
      </c>
      <c r="P294" s="6">
        <v>1849</v>
      </c>
      <c r="AO294" s="9"/>
      <c r="AP294" s="10"/>
    </row>
    <row r="295" spans="14:42" ht="15">
      <c r="N295" s="4" t="s">
        <v>1439</v>
      </c>
      <c r="O295" s="5" t="s">
        <v>1032</v>
      </c>
      <c r="P295" s="6">
        <v>1604</v>
      </c>
      <c r="AO295" s="9"/>
      <c r="AP295" s="10"/>
    </row>
    <row r="296" spans="14:42" ht="15">
      <c r="N296" s="4" t="s">
        <v>1440</v>
      </c>
      <c r="O296" s="5" t="s">
        <v>1075</v>
      </c>
      <c r="P296" s="6">
        <v>1394</v>
      </c>
      <c r="AO296" s="9"/>
      <c r="AP296" s="10"/>
    </row>
    <row r="297" spans="14:42" ht="15">
      <c r="N297" s="4" t="s">
        <v>1441</v>
      </c>
      <c r="O297" s="5" t="s">
        <v>1237</v>
      </c>
      <c r="P297" s="6">
        <v>948</v>
      </c>
      <c r="AO297" s="9"/>
      <c r="AP297" s="10"/>
    </row>
    <row r="298" spans="14:42" ht="15">
      <c r="N298" s="4" t="s">
        <v>1442</v>
      </c>
      <c r="O298" s="5" t="s">
        <v>1026</v>
      </c>
      <c r="P298" s="6">
        <v>1306</v>
      </c>
      <c r="AO298" s="9"/>
      <c r="AP298" s="10"/>
    </row>
    <row r="299" spans="14:42" ht="15">
      <c r="N299" s="4" t="s">
        <v>1443</v>
      </c>
      <c r="O299" s="5" t="s">
        <v>1045</v>
      </c>
      <c r="P299" s="6">
        <v>1572</v>
      </c>
      <c r="AO299" s="9"/>
      <c r="AP299" s="10"/>
    </row>
    <row r="300" spans="14:42" ht="15">
      <c r="N300" s="4" t="s">
        <v>1444</v>
      </c>
      <c r="O300" s="5" t="s">
        <v>1000</v>
      </c>
      <c r="P300" s="6">
        <v>1587</v>
      </c>
      <c r="AO300" s="9"/>
      <c r="AP300" s="10"/>
    </row>
    <row r="301" spans="14:42" ht="15">
      <c r="N301" s="4" t="s">
        <v>1445</v>
      </c>
      <c r="O301" s="5" t="s">
        <v>1090</v>
      </c>
      <c r="P301" s="6">
        <v>1170</v>
      </c>
      <c r="AO301" s="9"/>
      <c r="AP301" s="10"/>
    </row>
    <row r="302" spans="14:42" ht="15">
      <c r="N302" s="4" t="s">
        <v>1049</v>
      </c>
      <c r="O302" s="5" t="s">
        <v>1021</v>
      </c>
      <c r="P302" s="6">
        <v>1792</v>
      </c>
      <c r="AO302" s="9"/>
      <c r="AP302" s="10"/>
    </row>
    <row r="303" spans="14:42" ht="15">
      <c r="N303" s="4" t="s">
        <v>1446</v>
      </c>
      <c r="O303" s="5" t="s">
        <v>1021</v>
      </c>
      <c r="P303" s="6">
        <v>1928</v>
      </c>
      <c r="AO303" s="9"/>
      <c r="AP303" s="10"/>
    </row>
    <row r="304" spans="14:42" ht="15">
      <c r="N304" s="4" t="s">
        <v>1447</v>
      </c>
      <c r="O304" s="5" t="s">
        <v>1090</v>
      </c>
      <c r="P304" s="6">
        <v>1489</v>
      </c>
      <c r="AO304" s="9"/>
      <c r="AP304" s="10"/>
    </row>
    <row r="305" spans="14:42" ht="15">
      <c r="N305" s="4" t="s">
        <v>1448</v>
      </c>
      <c r="O305" s="5" t="s">
        <v>1244</v>
      </c>
      <c r="P305" s="6">
        <v>1431</v>
      </c>
      <c r="AO305" s="9"/>
      <c r="AP305" s="10"/>
    </row>
    <row r="306" spans="14:42" ht="15">
      <c r="N306" s="4" t="s">
        <v>1449</v>
      </c>
      <c r="O306" s="5" t="s">
        <v>1035</v>
      </c>
      <c r="P306" s="6">
        <v>1131</v>
      </c>
      <c r="AO306" s="9"/>
      <c r="AP306" s="10"/>
    </row>
    <row r="307" spans="14:42" ht="15">
      <c r="N307" s="4" t="s">
        <v>1450</v>
      </c>
      <c r="O307" s="5" t="s">
        <v>987</v>
      </c>
      <c r="P307" s="6">
        <v>1347</v>
      </c>
      <c r="AO307" s="9"/>
      <c r="AP307" s="10"/>
    </row>
    <row r="308" spans="14:42" ht="15">
      <c r="N308" s="4" t="s">
        <v>1451</v>
      </c>
      <c r="O308" s="5" t="s">
        <v>987</v>
      </c>
      <c r="P308" s="6">
        <v>1831</v>
      </c>
      <c r="AO308" s="9"/>
      <c r="AP308" s="10"/>
    </row>
    <row r="309" spans="14:42" ht="15">
      <c r="N309" s="4" t="s">
        <v>1452</v>
      </c>
      <c r="O309" s="5" t="s">
        <v>1035</v>
      </c>
      <c r="P309" s="6">
        <v>1622</v>
      </c>
      <c r="AO309" s="9"/>
      <c r="AP309" s="10"/>
    </row>
    <row r="310" spans="14:42" ht="15">
      <c r="N310" s="4" t="s">
        <v>1453</v>
      </c>
      <c r="O310" s="5" t="s">
        <v>1059</v>
      </c>
      <c r="P310" s="6">
        <v>1273</v>
      </c>
      <c r="AO310" s="9"/>
      <c r="AP310" s="10"/>
    </row>
    <row r="311" spans="14:42" ht="15">
      <c r="N311" s="4" t="s">
        <v>1454</v>
      </c>
      <c r="O311" s="5" t="s">
        <v>1083</v>
      </c>
      <c r="P311" s="6">
        <v>1743</v>
      </c>
      <c r="AO311" s="9"/>
      <c r="AP311" s="10"/>
    </row>
    <row r="312" spans="14:42" ht="15">
      <c r="N312" s="4" t="s">
        <v>1455</v>
      </c>
      <c r="O312" s="5" t="s">
        <v>1013</v>
      </c>
      <c r="P312" s="6">
        <v>1348</v>
      </c>
      <c r="AO312" s="9"/>
      <c r="AP312" s="10"/>
    </row>
    <row r="313" spans="14:42" ht="15">
      <c r="N313" s="4" t="s">
        <v>1456</v>
      </c>
      <c r="O313" s="5" t="s">
        <v>1013</v>
      </c>
      <c r="P313" s="6">
        <v>1854</v>
      </c>
      <c r="AO313" s="9"/>
      <c r="AP313" s="10"/>
    </row>
    <row r="314" spans="14:42" ht="15">
      <c r="N314" s="4" t="s">
        <v>1457</v>
      </c>
      <c r="O314" s="5" t="s">
        <v>1458</v>
      </c>
      <c r="P314" s="6">
        <v>1625</v>
      </c>
      <c r="AO314" s="9"/>
      <c r="AP314" s="10"/>
    </row>
    <row r="315" spans="14:42" ht="15">
      <c r="N315" s="4" t="s">
        <v>1459</v>
      </c>
      <c r="O315" s="5" t="s">
        <v>1000</v>
      </c>
      <c r="P315" s="6">
        <v>1044</v>
      </c>
      <c r="AO315" s="9"/>
      <c r="AP315" s="10"/>
    </row>
    <row r="316" spans="14:42" ht="15">
      <c r="N316" s="4" t="s">
        <v>1460</v>
      </c>
      <c r="O316" s="5" t="s">
        <v>1247</v>
      </c>
      <c r="P316" s="6">
        <v>1151</v>
      </c>
      <c r="AO316" s="9"/>
      <c r="AP316" s="10"/>
    </row>
    <row r="317" spans="14:42" ht="15">
      <c r="N317" s="4" t="s">
        <v>1461</v>
      </c>
      <c r="O317" s="5" t="s">
        <v>994</v>
      </c>
      <c r="P317" s="6">
        <v>1230</v>
      </c>
      <c r="AO317" s="9"/>
      <c r="AP317" s="10"/>
    </row>
    <row r="318" spans="14:42" ht="15">
      <c r="N318" s="4" t="s">
        <v>1462</v>
      </c>
      <c r="O318" s="5" t="s">
        <v>1035</v>
      </c>
      <c r="P318" s="6">
        <v>1049</v>
      </c>
      <c r="AO318" s="9"/>
      <c r="AP318" s="10"/>
    </row>
    <row r="319" spans="14:42" ht="15">
      <c r="N319" s="4" t="s">
        <v>1463</v>
      </c>
      <c r="O319" s="5" t="s">
        <v>1051</v>
      </c>
      <c r="P319" s="6">
        <v>1767</v>
      </c>
      <c r="AO319" s="9"/>
      <c r="AP319" s="10"/>
    </row>
    <row r="320" spans="14:42" ht="15">
      <c r="N320" s="4" t="s">
        <v>1464</v>
      </c>
      <c r="O320" s="5" t="s">
        <v>1035</v>
      </c>
      <c r="P320" s="6">
        <v>2321</v>
      </c>
      <c r="AO320" s="9"/>
      <c r="AP320" s="10"/>
    </row>
    <row r="321" spans="14:42" ht="15">
      <c r="N321" s="4" t="s">
        <v>1465</v>
      </c>
      <c r="O321" s="5" t="s">
        <v>1035</v>
      </c>
      <c r="P321" s="6">
        <v>2286</v>
      </c>
      <c r="AO321" s="9"/>
      <c r="AP321" s="10"/>
    </row>
    <row r="322" spans="14:42" ht="15">
      <c r="N322" s="4" t="s">
        <v>1466</v>
      </c>
      <c r="O322" s="5" t="s">
        <v>1437</v>
      </c>
      <c r="P322" s="6">
        <v>1344</v>
      </c>
      <c r="AO322" s="9"/>
      <c r="AP322" s="10"/>
    </row>
    <row r="323" spans="14:42" ht="15">
      <c r="N323" s="4" t="s">
        <v>1467</v>
      </c>
      <c r="O323" s="5" t="s">
        <v>1131</v>
      </c>
      <c r="P323" s="6">
        <v>798</v>
      </c>
      <c r="AO323" s="9"/>
      <c r="AP323" s="10"/>
    </row>
    <row r="324" spans="14:42" ht="15">
      <c r="N324" s="4" t="s">
        <v>1468</v>
      </c>
      <c r="O324" s="5" t="s">
        <v>968</v>
      </c>
      <c r="P324" s="6">
        <v>1620</v>
      </c>
      <c r="AO324" s="9"/>
      <c r="AP324" s="10"/>
    </row>
    <row r="325" spans="14:42" ht="15">
      <c r="N325" s="4" t="s">
        <v>1469</v>
      </c>
      <c r="O325" s="5" t="s">
        <v>1131</v>
      </c>
      <c r="P325" s="6">
        <v>797</v>
      </c>
      <c r="AO325" s="9"/>
      <c r="AP325" s="10"/>
    </row>
    <row r="326" spans="14:42" ht="15">
      <c r="N326" s="4" t="s">
        <v>1470</v>
      </c>
      <c r="O326" s="5" t="s">
        <v>968</v>
      </c>
      <c r="P326" s="6">
        <v>1883</v>
      </c>
      <c r="AO326" s="9"/>
      <c r="AP326" s="10"/>
    </row>
    <row r="327" spans="14:42" ht="15">
      <c r="N327" s="4" t="s">
        <v>1471</v>
      </c>
      <c r="O327" s="5" t="s">
        <v>1021</v>
      </c>
      <c r="P327" s="6">
        <v>1590</v>
      </c>
      <c r="AO327" s="9"/>
      <c r="AP327" s="10"/>
    </row>
    <row r="328" spans="14:42" ht="15">
      <c r="N328" s="4" t="s">
        <v>1472</v>
      </c>
      <c r="O328" s="5" t="s">
        <v>1391</v>
      </c>
      <c r="P328" s="6">
        <v>1855</v>
      </c>
      <c r="AO328" s="9"/>
      <c r="AP328" s="10"/>
    </row>
    <row r="329" spans="14:42" ht="15">
      <c r="N329" s="4" t="s">
        <v>1473</v>
      </c>
      <c r="O329" s="5" t="s">
        <v>1007</v>
      </c>
      <c r="P329" s="6">
        <v>940</v>
      </c>
      <c r="AO329" s="9"/>
      <c r="AP329" s="10"/>
    </row>
    <row r="330" spans="14:42" ht="15">
      <c r="N330" s="4" t="s">
        <v>1474</v>
      </c>
      <c r="O330" s="5" t="s">
        <v>1032</v>
      </c>
      <c r="P330" s="6">
        <v>1209</v>
      </c>
      <c r="AO330" s="9"/>
      <c r="AP330" s="10"/>
    </row>
    <row r="331" spans="14:42" ht="15">
      <c r="N331" s="4" t="s">
        <v>1475</v>
      </c>
      <c r="O331" s="5" t="s">
        <v>1013</v>
      </c>
      <c r="P331" s="6">
        <v>1637</v>
      </c>
      <c r="AO331" s="9"/>
      <c r="AP331" s="10"/>
    </row>
    <row r="332" spans="14:42" ht="15">
      <c r="N332" s="4" t="s">
        <v>1476</v>
      </c>
      <c r="O332" s="5" t="s">
        <v>1007</v>
      </c>
      <c r="P332" s="6">
        <v>962</v>
      </c>
      <c r="V332" s="7"/>
      <c r="AO332" s="9"/>
      <c r="AP332" s="10"/>
    </row>
    <row r="333" spans="14:42" ht="15">
      <c r="N333" s="4" t="s">
        <v>1197</v>
      </c>
      <c r="O333" s="5" t="s">
        <v>1192</v>
      </c>
      <c r="P333" s="6">
        <v>1577</v>
      </c>
      <c r="AO333" s="9"/>
      <c r="AP333" s="10"/>
    </row>
    <row r="334" spans="14:42" ht="15">
      <c r="N334" s="4" t="s">
        <v>1477</v>
      </c>
      <c r="O334" s="5" t="s">
        <v>987</v>
      </c>
      <c r="P334" s="6">
        <v>1025</v>
      </c>
      <c r="AO334" s="9"/>
      <c r="AP334" s="10"/>
    </row>
    <row r="335" spans="14:42" ht="15">
      <c r="N335" s="4" t="s">
        <v>1478</v>
      </c>
      <c r="O335" s="5" t="s">
        <v>1479</v>
      </c>
      <c r="P335" s="6">
        <v>1850</v>
      </c>
      <c r="AO335" s="9"/>
      <c r="AP335" s="10"/>
    </row>
    <row r="336" spans="14:42" ht="15">
      <c r="N336" s="4" t="s">
        <v>1480</v>
      </c>
      <c r="O336" s="5" t="s">
        <v>987</v>
      </c>
      <c r="P336" s="6">
        <v>2131</v>
      </c>
      <c r="AH336" s="11"/>
      <c r="AO336" s="9"/>
      <c r="AP336" s="10"/>
    </row>
    <row r="337" spans="14:42" ht="15">
      <c r="N337" s="4" t="s">
        <v>1481</v>
      </c>
      <c r="O337" s="5" t="s">
        <v>972</v>
      </c>
      <c r="P337" s="6">
        <v>1349</v>
      </c>
      <c r="AO337" s="9"/>
      <c r="AP337" s="10"/>
    </row>
    <row r="338" spans="14:42" ht="15">
      <c r="N338" s="4" t="s">
        <v>1482</v>
      </c>
      <c r="O338" s="5" t="s">
        <v>1002</v>
      </c>
      <c r="P338" s="6">
        <v>1010</v>
      </c>
      <c r="AO338" s="9"/>
      <c r="AP338" s="10"/>
    </row>
    <row r="339" spans="14:42" ht="15">
      <c r="N339" s="4" t="s">
        <v>1483</v>
      </c>
      <c r="O339" s="5" t="s">
        <v>1045</v>
      </c>
      <c r="P339" s="6">
        <v>1738</v>
      </c>
      <c r="AO339" s="9"/>
      <c r="AP339" s="10"/>
    </row>
    <row r="340" spans="14:42" ht="15">
      <c r="N340" s="4" t="s">
        <v>1484</v>
      </c>
      <c r="O340" s="5" t="s">
        <v>1013</v>
      </c>
      <c r="P340" s="6">
        <v>944</v>
      </c>
      <c r="AO340" s="9"/>
      <c r="AP340" s="10"/>
    </row>
    <row r="341" spans="14:42" ht="15">
      <c r="N341" s="4" t="s">
        <v>1485</v>
      </c>
      <c r="O341" s="5" t="s">
        <v>1013</v>
      </c>
      <c r="P341" s="6">
        <v>1095</v>
      </c>
      <c r="V341" s="7"/>
      <c r="AO341" s="9"/>
      <c r="AP341" s="10"/>
    </row>
    <row r="342" spans="14:42" ht="15">
      <c r="N342" s="4" t="s">
        <v>1486</v>
      </c>
      <c r="O342" s="5" t="s">
        <v>1013</v>
      </c>
      <c r="P342" s="6">
        <v>1793</v>
      </c>
      <c r="AO342" s="9"/>
      <c r="AP342" s="10"/>
    </row>
    <row r="343" spans="14:42" ht="15">
      <c r="N343" s="4" t="s">
        <v>1487</v>
      </c>
      <c r="O343" s="5" t="s">
        <v>1317</v>
      </c>
      <c r="P343" s="6">
        <v>1539</v>
      </c>
      <c r="AO343" s="9"/>
      <c r="AP343" s="10"/>
    </row>
    <row r="344" spans="14:42" ht="15">
      <c r="N344" s="4" t="s">
        <v>1488</v>
      </c>
      <c r="O344" s="5" t="s">
        <v>1041</v>
      </c>
      <c r="P344" s="6">
        <v>1442</v>
      </c>
      <c r="AH344" s="11"/>
      <c r="AO344" s="9"/>
      <c r="AP344" s="10"/>
    </row>
    <row r="345" spans="14:42" ht="15">
      <c r="N345" s="4" t="s">
        <v>1489</v>
      </c>
      <c r="O345" s="5" t="s">
        <v>1041</v>
      </c>
      <c r="P345" s="6">
        <v>1144</v>
      </c>
      <c r="AO345" s="9"/>
      <c r="AP345" s="10"/>
    </row>
    <row r="346" spans="14:42" ht="15">
      <c r="N346" s="4" t="s">
        <v>1490</v>
      </c>
      <c r="O346" s="5" t="s">
        <v>968</v>
      </c>
      <c r="P346" s="6">
        <v>1619</v>
      </c>
      <c r="AO346" s="9"/>
      <c r="AP346" s="10"/>
    </row>
    <row r="347" spans="14:42" ht="15">
      <c r="N347" s="4" t="s">
        <v>1052</v>
      </c>
      <c r="O347" s="5" t="s">
        <v>1039</v>
      </c>
      <c r="P347" s="6">
        <v>1569</v>
      </c>
      <c r="AO347" s="9"/>
      <c r="AP347" s="10"/>
    </row>
    <row r="348" spans="14:42" ht="15">
      <c r="N348" s="4" t="s">
        <v>1491</v>
      </c>
      <c r="O348" s="5" t="s">
        <v>1021</v>
      </c>
      <c r="P348" s="6">
        <v>2031</v>
      </c>
      <c r="AO348" s="9"/>
      <c r="AP348" s="10"/>
    </row>
    <row r="349" spans="14:42" ht="15">
      <c r="N349" s="4" t="s">
        <v>1492</v>
      </c>
      <c r="O349" s="5" t="s">
        <v>994</v>
      </c>
      <c r="P349" s="6">
        <v>1175</v>
      </c>
      <c r="V349" s="7"/>
      <c r="AO349" s="9"/>
      <c r="AP349" s="10"/>
    </row>
    <row r="350" spans="14:42" ht="15">
      <c r="N350" s="4" t="s">
        <v>1493</v>
      </c>
      <c r="O350" s="5" t="s">
        <v>1000</v>
      </c>
      <c r="P350" s="6">
        <v>942</v>
      </c>
      <c r="AO350" s="9"/>
      <c r="AP350" s="10"/>
    </row>
    <row r="351" spans="14:42" ht="15">
      <c r="N351" s="4" t="s">
        <v>1494</v>
      </c>
      <c r="O351" s="5" t="s">
        <v>994</v>
      </c>
      <c r="P351" s="6">
        <v>989</v>
      </c>
      <c r="AO351" s="9"/>
      <c r="AP351" s="10"/>
    </row>
    <row r="352" spans="14:42" ht="15">
      <c r="N352" s="4" t="s">
        <v>1495</v>
      </c>
      <c r="O352" s="5" t="s">
        <v>987</v>
      </c>
      <c r="P352" s="6">
        <v>1136</v>
      </c>
      <c r="AH352" s="11"/>
      <c r="AO352" s="9"/>
      <c r="AP352" s="10"/>
    </row>
    <row r="353" spans="14:42" ht="15">
      <c r="N353" s="4" t="s">
        <v>1496</v>
      </c>
      <c r="O353" s="5" t="s">
        <v>1075</v>
      </c>
      <c r="P353" s="6">
        <v>1386</v>
      </c>
      <c r="AO353" s="9"/>
      <c r="AP353" s="10"/>
    </row>
    <row r="354" spans="14:42" ht="15">
      <c r="N354" s="4" t="s">
        <v>1497</v>
      </c>
      <c r="O354" s="5" t="s">
        <v>1354</v>
      </c>
      <c r="P354" s="6">
        <v>1779</v>
      </c>
      <c r="AO354" s="9"/>
      <c r="AP354" s="10"/>
    </row>
    <row r="355" spans="14:42" ht="15">
      <c r="N355" s="4" t="s">
        <v>1498</v>
      </c>
      <c r="O355" s="5" t="s">
        <v>1017</v>
      </c>
      <c r="P355" s="6">
        <v>998</v>
      </c>
      <c r="AO355" s="9"/>
      <c r="AP355" s="10"/>
    </row>
    <row r="356" spans="14:42" ht="15">
      <c r="N356" s="4" t="s">
        <v>1499</v>
      </c>
      <c r="O356" s="5" t="s">
        <v>1144</v>
      </c>
      <c r="P356" s="6">
        <v>1371</v>
      </c>
      <c r="AO356" s="9"/>
      <c r="AP356" s="10"/>
    </row>
    <row r="357" spans="14:42" ht="15">
      <c r="N357" s="4" t="s">
        <v>1500</v>
      </c>
      <c r="O357" s="5" t="s">
        <v>1124</v>
      </c>
      <c r="P357" s="6">
        <v>1806</v>
      </c>
      <c r="AO357" s="9"/>
      <c r="AP357" s="10"/>
    </row>
    <row r="358" spans="14:42" ht="15">
      <c r="N358" s="4" t="s">
        <v>1501</v>
      </c>
      <c r="O358" s="5" t="s">
        <v>1007</v>
      </c>
      <c r="P358" s="6">
        <v>1402</v>
      </c>
      <c r="AO358" s="9"/>
      <c r="AP358" s="10"/>
    </row>
    <row r="359" spans="14:42" ht="15">
      <c r="N359" s="4" t="s">
        <v>1502</v>
      </c>
      <c r="O359" s="5" t="s">
        <v>968</v>
      </c>
      <c r="P359" s="6">
        <v>1543</v>
      </c>
      <c r="AO359" s="9"/>
      <c r="AP359" s="10"/>
    </row>
    <row r="360" spans="14:42" ht="15">
      <c r="N360" s="4" t="s">
        <v>1008</v>
      </c>
      <c r="O360" s="5" t="s">
        <v>1009</v>
      </c>
      <c r="P360" s="6">
        <v>1755</v>
      </c>
      <c r="AO360" s="9"/>
      <c r="AP360" s="10"/>
    </row>
    <row r="361" spans="14:42" ht="15">
      <c r="N361" s="4" t="s">
        <v>1503</v>
      </c>
      <c r="O361" s="5" t="s">
        <v>1147</v>
      </c>
      <c r="P361" s="6">
        <v>1660</v>
      </c>
      <c r="AO361" s="9"/>
      <c r="AP361" s="10"/>
    </row>
    <row r="362" spans="14:42" ht="15">
      <c r="N362" s="4" t="s">
        <v>1504</v>
      </c>
      <c r="O362" s="5" t="s">
        <v>987</v>
      </c>
      <c r="P362" s="6">
        <v>999</v>
      </c>
      <c r="AO362" s="9"/>
      <c r="AP362" s="10"/>
    </row>
    <row r="363" spans="14:42" ht="15">
      <c r="N363" s="4" t="s">
        <v>1505</v>
      </c>
      <c r="O363" s="5" t="s">
        <v>1002</v>
      </c>
      <c r="P363" s="6">
        <v>1225</v>
      </c>
      <c r="AO363" s="9"/>
      <c r="AP363" s="10"/>
    </row>
    <row r="364" spans="14:42" ht="15">
      <c r="N364" s="4" t="s">
        <v>1506</v>
      </c>
      <c r="O364" s="5" t="s">
        <v>1013</v>
      </c>
      <c r="P364" s="6">
        <v>1154</v>
      </c>
      <c r="AO364" s="9"/>
      <c r="AP364" s="10"/>
    </row>
    <row r="365" spans="14:42" ht="15">
      <c r="N365" s="4" t="s">
        <v>1201</v>
      </c>
      <c r="O365" s="5" t="s">
        <v>1202</v>
      </c>
      <c r="P365" s="6">
        <v>1795</v>
      </c>
      <c r="AO365" s="9"/>
      <c r="AP365" s="10"/>
    </row>
    <row r="366" spans="14:42" ht="15">
      <c r="N366" s="4" t="s">
        <v>1507</v>
      </c>
      <c r="O366" s="5" t="s">
        <v>1017</v>
      </c>
      <c r="P366" s="6">
        <v>1406</v>
      </c>
      <c r="AO366" s="9"/>
      <c r="AP366" s="10"/>
    </row>
    <row r="367" spans="14:42" ht="15">
      <c r="N367" s="4" t="s">
        <v>1508</v>
      </c>
      <c r="O367" s="5" t="s">
        <v>1147</v>
      </c>
      <c r="P367" s="6">
        <v>1702</v>
      </c>
      <c r="AO367" s="9"/>
      <c r="AP367" s="10"/>
    </row>
    <row r="368" spans="14:42" ht="15">
      <c r="N368" s="4" t="s">
        <v>1509</v>
      </c>
      <c r="O368" s="5" t="s">
        <v>1017</v>
      </c>
      <c r="P368" s="6">
        <v>791</v>
      </c>
      <c r="AO368" s="9"/>
      <c r="AP368" s="10"/>
    </row>
    <row r="369" spans="14:42" ht="15">
      <c r="N369" s="4" t="s">
        <v>1510</v>
      </c>
      <c r="O369" s="5" t="s">
        <v>1021</v>
      </c>
      <c r="P369" s="6">
        <v>2039</v>
      </c>
      <c r="AO369" s="9"/>
      <c r="AP369" s="10"/>
    </row>
    <row r="370" spans="14:42" ht="15">
      <c r="N370" s="4" t="s">
        <v>1511</v>
      </c>
      <c r="O370" s="5" t="s">
        <v>1035</v>
      </c>
      <c r="P370" s="6">
        <v>1408</v>
      </c>
      <c r="AO370" s="9"/>
      <c r="AP370" s="10"/>
    </row>
    <row r="371" spans="14:42" ht="15">
      <c r="N371" s="4" t="s">
        <v>1042</v>
      </c>
      <c r="O371" s="5" t="s">
        <v>1039</v>
      </c>
      <c r="P371" s="6">
        <v>2014</v>
      </c>
      <c r="V371" s="7"/>
      <c r="AO371" s="9"/>
      <c r="AP371" s="10"/>
    </row>
    <row r="372" spans="14:42" ht="15">
      <c r="N372" s="4" t="s">
        <v>1512</v>
      </c>
      <c r="O372" s="5" t="s">
        <v>1021</v>
      </c>
      <c r="P372" s="6">
        <v>1468</v>
      </c>
      <c r="AO372" s="9"/>
      <c r="AP372" s="10"/>
    </row>
    <row r="373" spans="14:42" ht="15">
      <c r="N373" s="4" t="s">
        <v>1513</v>
      </c>
      <c r="O373" s="5" t="s">
        <v>1192</v>
      </c>
      <c r="P373" s="6">
        <v>1385</v>
      </c>
      <c r="AO373" s="9"/>
      <c r="AP373" s="10"/>
    </row>
    <row r="374" spans="14:42" ht="15">
      <c r="N374" s="4" t="s">
        <v>1514</v>
      </c>
      <c r="O374" s="5" t="s">
        <v>1104</v>
      </c>
      <c r="P374" s="6">
        <v>2032</v>
      </c>
      <c r="AH374" s="11"/>
      <c r="AO374" s="9"/>
      <c r="AP374" s="10"/>
    </row>
    <row r="375" spans="14:42" ht="15">
      <c r="N375" s="4" t="s">
        <v>1515</v>
      </c>
      <c r="O375" s="5" t="s">
        <v>1013</v>
      </c>
      <c r="P375" s="6">
        <v>1909</v>
      </c>
      <c r="AO375" s="9"/>
      <c r="AP375" s="10"/>
    </row>
    <row r="376" spans="14:42" ht="15">
      <c r="N376" s="4" t="s">
        <v>1516</v>
      </c>
      <c r="O376" s="5" t="s">
        <v>1007</v>
      </c>
      <c r="P376" s="6">
        <v>1102</v>
      </c>
      <c r="AO376" s="9"/>
      <c r="AP376" s="10"/>
    </row>
    <row r="377" spans="14:42" ht="15">
      <c r="N377" s="4" t="s">
        <v>1517</v>
      </c>
      <c r="O377" s="5" t="s">
        <v>972</v>
      </c>
      <c r="P377" s="6">
        <v>1689</v>
      </c>
      <c r="AO377" s="9"/>
      <c r="AP377" s="10"/>
    </row>
    <row r="378" spans="14:42" ht="15">
      <c r="N378" s="4" t="s">
        <v>1518</v>
      </c>
      <c r="O378" s="5" t="s">
        <v>968</v>
      </c>
      <c r="P378" s="6">
        <v>1529</v>
      </c>
      <c r="AO378" s="9"/>
      <c r="AP378" s="10"/>
    </row>
    <row r="379" spans="14:42" ht="15">
      <c r="N379" s="4" t="s">
        <v>1519</v>
      </c>
      <c r="O379" s="5" t="s">
        <v>1165</v>
      </c>
      <c r="P379" s="6">
        <v>1004</v>
      </c>
      <c r="AO379" s="9"/>
      <c r="AP379" s="10"/>
    </row>
    <row r="380" spans="14:42" ht="15">
      <c r="N380" s="4" t="s">
        <v>1520</v>
      </c>
      <c r="O380" s="5" t="s">
        <v>1147</v>
      </c>
      <c r="P380" s="6">
        <v>1816</v>
      </c>
      <c r="AO380" s="9"/>
      <c r="AP380" s="10"/>
    </row>
    <row r="381" spans="14:42" ht="15">
      <c r="N381" s="4" t="s">
        <v>1521</v>
      </c>
      <c r="O381" s="5" t="s">
        <v>1184</v>
      </c>
      <c r="P381" s="6">
        <v>1497</v>
      </c>
      <c r="AO381" s="9"/>
      <c r="AP381" s="10"/>
    </row>
    <row r="382" spans="14:42" ht="15">
      <c r="N382" s="4" t="s">
        <v>1522</v>
      </c>
      <c r="O382" s="5" t="s">
        <v>1523</v>
      </c>
      <c r="P382" s="6">
        <v>1814</v>
      </c>
      <c r="AO382" s="9"/>
      <c r="AP382" s="10"/>
    </row>
    <row r="383" spans="14:42" ht="15">
      <c r="N383" s="4" t="s">
        <v>1524</v>
      </c>
      <c r="O383" s="5" t="s">
        <v>1013</v>
      </c>
      <c r="P383" s="6">
        <v>1925</v>
      </c>
      <c r="AO383" s="9"/>
      <c r="AP383" s="10"/>
    </row>
    <row r="384" spans="14:42" ht="15">
      <c r="N384" s="4" t="s">
        <v>1525</v>
      </c>
      <c r="O384" s="5" t="s">
        <v>1523</v>
      </c>
      <c r="P384" s="6">
        <v>1627</v>
      </c>
      <c r="AO384" s="9"/>
      <c r="AP384" s="10"/>
    </row>
    <row r="385" spans="14:42" ht="15">
      <c r="N385" s="4" t="s">
        <v>1526</v>
      </c>
      <c r="O385" s="5" t="s">
        <v>1032</v>
      </c>
      <c r="P385" s="6">
        <v>933</v>
      </c>
      <c r="AO385" s="9"/>
      <c r="AP385" s="10"/>
    </row>
    <row r="386" spans="14:42" ht="15">
      <c r="N386" s="4" t="s">
        <v>1527</v>
      </c>
      <c r="O386" s="5" t="s">
        <v>972</v>
      </c>
      <c r="P386" s="6">
        <v>1717</v>
      </c>
      <c r="AO386" s="9"/>
      <c r="AP386" s="10"/>
    </row>
    <row r="387" spans="14:42" ht="15">
      <c r="N387" s="4" t="s">
        <v>1528</v>
      </c>
      <c r="O387" s="5" t="s">
        <v>1000</v>
      </c>
      <c r="P387" s="6">
        <v>1368</v>
      </c>
      <c r="AO387" s="9"/>
      <c r="AP387" s="10"/>
    </row>
    <row r="388" spans="14:42" ht="15">
      <c r="N388" s="4" t="s">
        <v>1529</v>
      </c>
      <c r="O388" s="5" t="s">
        <v>1032</v>
      </c>
      <c r="P388" s="6">
        <v>1289</v>
      </c>
      <c r="V388" s="7"/>
      <c r="AO388" s="9"/>
      <c r="AP388" s="10"/>
    </row>
    <row r="389" spans="14:42" ht="15">
      <c r="N389" s="4" t="s">
        <v>1530</v>
      </c>
      <c r="O389" s="5" t="s">
        <v>987</v>
      </c>
      <c r="P389" s="6">
        <v>932</v>
      </c>
      <c r="AO389" s="9"/>
      <c r="AP389" s="10"/>
    </row>
    <row r="390" spans="14:42" ht="15">
      <c r="N390" s="4" t="s">
        <v>1531</v>
      </c>
      <c r="O390" s="5" t="s">
        <v>987</v>
      </c>
      <c r="P390" s="6">
        <v>1976</v>
      </c>
      <c r="AO390" s="9"/>
      <c r="AP390" s="10"/>
    </row>
    <row r="391" spans="14:42" ht="15">
      <c r="N391" s="4" t="s">
        <v>1532</v>
      </c>
      <c r="O391" s="5" t="s">
        <v>1331</v>
      </c>
      <c r="P391" s="6">
        <v>792</v>
      </c>
      <c r="AH391" s="11"/>
      <c r="AO391" s="9"/>
      <c r="AP391" s="10"/>
    </row>
    <row r="392" spans="14:42" ht="15">
      <c r="N392" s="4" t="s">
        <v>1533</v>
      </c>
      <c r="O392" s="5" t="s">
        <v>1083</v>
      </c>
      <c r="P392" s="6">
        <v>1546</v>
      </c>
      <c r="AO392" s="9"/>
      <c r="AP392" s="10"/>
    </row>
    <row r="393" spans="14:42" ht="15">
      <c r="N393" s="4" t="s">
        <v>1534</v>
      </c>
      <c r="O393" s="5" t="s">
        <v>1535</v>
      </c>
      <c r="P393" s="6">
        <v>1488</v>
      </c>
      <c r="AO393" s="9"/>
      <c r="AP393" s="10"/>
    </row>
    <row r="394" spans="14:42" ht="15">
      <c r="N394" s="4" t="s">
        <v>1536</v>
      </c>
      <c r="O394" s="5" t="s">
        <v>1237</v>
      </c>
      <c r="P394" s="6">
        <v>2095</v>
      </c>
      <c r="V394" s="7"/>
      <c r="AO394" s="9"/>
      <c r="AP394" s="10"/>
    </row>
    <row r="395" spans="14:42" ht="15">
      <c r="N395" s="4" t="s">
        <v>1537</v>
      </c>
      <c r="O395" s="5" t="s">
        <v>1104</v>
      </c>
      <c r="P395" s="6">
        <v>2184</v>
      </c>
      <c r="AO395" s="9"/>
      <c r="AP395" s="10"/>
    </row>
    <row r="396" spans="14:42" ht="15">
      <c r="N396" s="4" t="s">
        <v>1538</v>
      </c>
      <c r="O396" s="5" t="s">
        <v>987</v>
      </c>
      <c r="P396" s="6">
        <v>984</v>
      </c>
      <c r="AO396" s="9"/>
      <c r="AP396" s="10"/>
    </row>
    <row r="397" spans="14:42" ht="15">
      <c r="N397" s="4" t="s">
        <v>1216</v>
      </c>
      <c r="O397" s="5" t="s">
        <v>1032</v>
      </c>
      <c r="P397" s="6">
        <v>1392</v>
      </c>
      <c r="AH397" s="11"/>
      <c r="AO397" s="9"/>
      <c r="AP397" s="10"/>
    </row>
    <row r="398" spans="14:42" ht="15">
      <c r="N398" s="4" t="s">
        <v>1539</v>
      </c>
      <c r="O398" s="5" t="s">
        <v>1000</v>
      </c>
      <c r="P398" s="6">
        <v>1121</v>
      </c>
      <c r="AO398" s="9"/>
      <c r="AP398" s="10"/>
    </row>
    <row r="399" spans="14:42" ht="15">
      <c r="N399" s="4" t="s">
        <v>1540</v>
      </c>
      <c r="O399" s="5" t="s">
        <v>1000</v>
      </c>
      <c r="P399" s="6">
        <v>1408</v>
      </c>
      <c r="AO399" s="9"/>
      <c r="AP399" s="10"/>
    </row>
    <row r="400" spans="14:42" ht="15">
      <c r="N400" s="4" t="s">
        <v>1541</v>
      </c>
      <c r="O400" s="5" t="s">
        <v>1209</v>
      </c>
      <c r="P400" s="6">
        <v>1900</v>
      </c>
      <c r="AO400" s="9"/>
      <c r="AP400" s="10"/>
    </row>
    <row r="401" spans="14:42" ht="15">
      <c r="N401" s="4" t="s">
        <v>1542</v>
      </c>
      <c r="O401" s="5" t="s">
        <v>1083</v>
      </c>
      <c r="P401" s="6">
        <v>1860</v>
      </c>
      <c r="AO401" s="9"/>
      <c r="AP401" s="10"/>
    </row>
    <row r="402" spans="14:42" ht="15">
      <c r="N402" s="4" t="s">
        <v>1543</v>
      </c>
      <c r="O402" s="5" t="s">
        <v>1007</v>
      </c>
      <c r="P402" s="6">
        <v>1338</v>
      </c>
      <c r="AO402" s="9"/>
      <c r="AP402" s="10"/>
    </row>
    <row r="403" spans="14:42" ht="15">
      <c r="N403" s="4" t="s">
        <v>1544</v>
      </c>
      <c r="O403" s="5" t="s">
        <v>1202</v>
      </c>
      <c r="P403" s="6">
        <v>1424</v>
      </c>
      <c r="AO403" s="9"/>
      <c r="AP403" s="10"/>
    </row>
    <row r="404" spans="14:42" ht="15">
      <c r="N404" s="4" t="s">
        <v>1545</v>
      </c>
      <c r="O404" s="5" t="s">
        <v>987</v>
      </c>
      <c r="P404" s="6">
        <v>1079</v>
      </c>
      <c r="AO404" s="9"/>
      <c r="AP404" s="10"/>
    </row>
    <row r="405" spans="14:42" ht="15">
      <c r="N405" s="4" t="s">
        <v>1546</v>
      </c>
      <c r="O405" s="5" t="s">
        <v>1000</v>
      </c>
      <c r="P405" s="6">
        <v>1478</v>
      </c>
      <c r="AO405" s="9"/>
      <c r="AP405" s="10"/>
    </row>
    <row r="406" spans="14:42" ht="15">
      <c r="N406" s="4" t="s">
        <v>1547</v>
      </c>
      <c r="O406" s="5" t="s">
        <v>987</v>
      </c>
      <c r="P406" s="6">
        <v>1126</v>
      </c>
      <c r="AO406" s="9"/>
      <c r="AP406" s="10"/>
    </row>
    <row r="407" spans="14:42" ht="15">
      <c r="N407" s="4" t="s">
        <v>1548</v>
      </c>
      <c r="O407" s="5" t="s">
        <v>1090</v>
      </c>
      <c r="P407" s="6">
        <v>1430</v>
      </c>
      <c r="AO407" s="9"/>
      <c r="AP407" s="10"/>
    </row>
    <row r="408" spans="14:42" ht="15">
      <c r="N408" s="4" t="s">
        <v>1127</v>
      </c>
      <c r="O408" s="5" t="s">
        <v>1124</v>
      </c>
      <c r="P408" s="6">
        <v>1694</v>
      </c>
      <c r="AO408" s="9"/>
      <c r="AP408" s="10"/>
    </row>
    <row r="409" spans="14:42" ht="15">
      <c r="N409" s="4" t="s">
        <v>1549</v>
      </c>
      <c r="O409" s="5" t="s">
        <v>1026</v>
      </c>
      <c r="P409" s="6">
        <v>1041</v>
      </c>
      <c r="AO409" s="9"/>
      <c r="AP409" s="10"/>
    </row>
    <row r="410" spans="14:42" ht="15">
      <c r="N410" s="4" t="s">
        <v>1550</v>
      </c>
      <c r="O410" s="5" t="s">
        <v>1331</v>
      </c>
      <c r="P410" s="6">
        <v>1468</v>
      </c>
      <c r="AO410" s="9"/>
      <c r="AP410" s="10"/>
    </row>
    <row r="411" spans="14:42" ht="15">
      <c r="N411" s="4" t="s">
        <v>1551</v>
      </c>
      <c r="O411" s="5" t="s">
        <v>1051</v>
      </c>
      <c r="P411" s="6">
        <v>1691</v>
      </c>
      <c r="AO411" s="9"/>
      <c r="AP411" s="10"/>
    </row>
    <row r="412" spans="14:42" ht="15">
      <c r="N412" s="4" t="s">
        <v>1096</v>
      </c>
      <c r="O412" s="5" t="s">
        <v>1092</v>
      </c>
      <c r="P412" s="6">
        <v>1509</v>
      </c>
      <c r="AO412" s="9"/>
      <c r="AP412" s="10"/>
    </row>
    <row r="413" spans="14:42" ht="15">
      <c r="N413" s="4" t="s">
        <v>1552</v>
      </c>
      <c r="O413" s="5" t="s">
        <v>1331</v>
      </c>
      <c r="P413" s="6">
        <v>1347</v>
      </c>
      <c r="AO413" s="9"/>
      <c r="AP413" s="10"/>
    </row>
    <row r="414" spans="14:42" ht="15">
      <c r="N414" s="4" t="s">
        <v>1553</v>
      </c>
      <c r="O414" s="5" t="s">
        <v>1244</v>
      </c>
      <c r="P414" s="6">
        <v>1236</v>
      </c>
      <c r="AO414" s="9"/>
      <c r="AP414" s="10"/>
    </row>
    <row r="415" spans="14:42" ht="15">
      <c r="N415" s="4" t="s">
        <v>1554</v>
      </c>
      <c r="O415" s="5" t="s">
        <v>1013</v>
      </c>
      <c r="P415" s="6">
        <v>1245</v>
      </c>
      <c r="AO415" s="9"/>
      <c r="AP415" s="10"/>
    </row>
    <row r="416" spans="14:42" ht="15">
      <c r="N416" s="4" t="s">
        <v>1555</v>
      </c>
      <c r="O416" s="5" t="s">
        <v>1021</v>
      </c>
      <c r="P416" s="6">
        <v>1189</v>
      </c>
      <c r="AO416" s="9"/>
      <c r="AP416" s="10"/>
    </row>
    <row r="417" spans="14:42" ht="15">
      <c r="N417" s="4" t="s">
        <v>1556</v>
      </c>
      <c r="O417" s="5" t="s">
        <v>994</v>
      </c>
      <c r="P417" s="6">
        <v>1156</v>
      </c>
      <c r="AO417" s="9"/>
      <c r="AP417" s="10"/>
    </row>
    <row r="418" spans="14:42" ht="15">
      <c r="N418" s="4" t="s">
        <v>1557</v>
      </c>
      <c r="O418" s="5" t="s">
        <v>1013</v>
      </c>
      <c r="P418" s="6">
        <v>1263</v>
      </c>
      <c r="AO418" s="9"/>
      <c r="AP418" s="10"/>
    </row>
    <row r="419" spans="14:42" ht="15">
      <c r="N419" s="4" t="s">
        <v>1558</v>
      </c>
      <c r="O419" s="5" t="s">
        <v>1013</v>
      </c>
      <c r="P419" s="6">
        <v>1603</v>
      </c>
      <c r="AO419" s="9"/>
      <c r="AP419" s="10"/>
    </row>
    <row r="420" spans="14:42" ht="15">
      <c r="N420" s="4" t="s">
        <v>1559</v>
      </c>
      <c r="O420" s="5" t="s">
        <v>1013</v>
      </c>
      <c r="P420" s="6">
        <v>1856</v>
      </c>
      <c r="AO420" s="9"/>
      <c r="AP420" s="10"/>
    </row>
    <row r="421" spans="14:42" ht="15">
      <c r="N421" s="4" t="s">
        <v>1560</v>
      </c>
      <c r="O421" s="5" t="s">
        <v>1535</v>
      </c>
      <c r="P421" s="6">
        <v>1438</v>
      </c>
      <c r="AO421" s="9"/>
      <c r="AP421" s="10"/>
    </row>
    <row r="422" spans="14:42" ht="15">
      <c r="N422" s="4" t="s">
        <v>1561</v>
      </c>
      <c r="O422" s="5" t="s">
        <v>1045</v>
      </c>
      <c r="P422" s="6">
        <v>1959</v>
      </c>
      <c r="AO422" s="9"/>
      <c r="AP422" s="10"/>
    </row>
    <row r="423" spans="14:42" ht="15">
      <c r="N423" s="4" t="s">
        <v>1562</v>
      </c>
      <c r="O423" s="5" t="s">
        <v>1013</v>
      </c>
      <c r="P423" s="6">
        <v>1623</v>
      </c>
      <c r="AO423" s="9"/>
      <c r="AP423" s="10"/>
    </row>
    <row r="424" spans="14:42" ht="15">
      <c r="N424" s="4" t="s">
        <v>1563</v>
      </c>
      <c r="O424" s="5" t="s">
        <v>1013</v>
      </c>
      <c r="P424" s="6">
        <v>1671</v>
      </c>
      <c r="AO424" s="9"/>
      <c r="AP424" s="10"/>
    </row>
    <row r="425" spans="14:42" ht="15">
      <c r="N425" s="4" t="s">
        <v>1564</v>
      </c>
      <c r="O425" s="5" t="s">
        <v>968</v>
      </c>
      <c r="P425" s="6">
        <v>2313</v>
      </c>
      <c r="AO425" s="9"/>
      <c r="AP425" s="10"/>
    </row>
    <row r="426" spans="14:42" ht="15">
      <c r="N426" s="4" t="s">
        <v>1565</v>
      </c>
      <c r="O426" s="5" t="s">
        <v>1147</v>
      </c>
      <c r="P426" s="6">
        <v>2144</v>
      </c>
      <c r="AO426" s="9"/>
      <c r="AP426" s="10"/>
    </row>
    <row r="427" spans="14:42" ht="15">
      <c r="N427" s="4" t="s">
        <v>1566</v>
      </c>
      <c r="O427" s="5" t="s">
        <v>1131</v>
      </c>
      <c r="P427" s="6">
        <v>1289</v>
      </c>
      <c r="AO427" s="9"/>
      <c r="AP427" s="10"/>
    </row>
    <row r="428" spans="14:42" ht="15">
      <c r="N428" s="4" t="s">
        <v>1567</v>
      </c>
      <c r="O428" s="5" t="s">
        <v>1045</v>
      </c>
      <c r="P428" s="6">
        <v>2201</v>
      </c>
      <c r="AO428" s="9"/>
      <c r="AP428" s="10"/>
    </row>
    <row r="429" spans="14:42" ht="15">
      <c r="N429" s="4" t="s">
        <v>1568</v>
      </c>
      <c r="O429" s="5" t="s">
        <v>1045</v>
      </c>
      <c r="P429" s="6">
        <v>2018</v>
      </c>
      <c r="AO429" s="9"/>
      <c r="AP429" s="10"/>
    </row>
    <row r="430" spans="14:42" ht="15">
      <c r="N430" s="4" t="s">
        <v>1569</v>
      </c>
      <c r="O430" s="5" t="s">
        <v>975</v>
      </c>
      <c r="P430" s="6">
        <v>2117</v>
      </c>
      <c r="AO430" s="9"/>
      <c r="AP430" s="10"/>
    </row>
    <row r="431" spans="14:42" ht="15">
      <c r="N431" s="4" t="s">
        <v>1570</v>
      </c>
      <c r="O431" s="5" t="s">
        <v>1045</v>
      </c>
      <c r="P431" s="6">
        <v>1507</v>
      </c>
      <c r="AO431" s="9"/>
      <c r="AP431" s="10"/>
    </row>
    <row r="432" spans="14:42" ht="15">
      <c r="N432" s="4" t="s">
        <v>1571</v>
      </c>
      <c r="O432" s="5" t="s">
        <v>1104</v>
      </c>
      <c r="P432" s="6">
        <v>1053</v>
      </c>
      <c r="AO432" s="9"/>
      <c r="AP432" s="10"/>
    </row>
    <row r="433" spans="14:42" ht="15">
      <c r="N433" s="4" t="s">
        <v>1572</v>
      </c>
      <c r="O433" s="5" t="s">
        <v>1065</v>
      </c>
      <c r="P433" s="6">
        <v>1876</v>
      </c>
      <c r="AO433" s="9"/>
      <c r="AP433" s="10"/>
    </row>
    <row r="434" spans="14:42" ht="15">
      <c r="N434" s="4" t="s">
        <v>1573</v>
      </c>
      <c r="O434" s="5" t="s">
        <v>1059</v>
      </c>
      <c r="P434" s="6">
        <v>1306</v>
      </c>
      <c r="AO434" s="9"/>
      <c r="AP434" s="10"/>
    </row>
    <row r="435" spans="14:42" ht="15">
      <c r="N435" s="4" t="s">
        <v>1574</v>
      </c>
      <c r="O435" s="5" t="s">
        <v>1021</v>
      </c>
      <c r="P435" s="6">
        <v>997</v>
      </c>
      <c r="AO435" s="9"/>
      <c r="AP435" s="10"/>
    </row>
    <row r="436" spans="14:42" ht="15">
      <c r="N436" s="4" t="s">
        <v>1575</v>
      </c>
      <c r="O436" s="5" t="s">
        <v>975</v>
      </c>
      <c r="P436" s="6">
        <v>1403</v>
      </c>
      <c r="AO436" s="9"/>
      <c r="AP436" s="10"/>
    </row>
    <row r="437" spans="14:42" ht="15">
      <c r="N437" s="4" t="s">
        <v>1576</v>
      </c>
      <c r="O437" s="5" t="s">
        <v>1035</v>
      </c>
      <c r="P437" s="6">
        <v>2349</v>
      </c>
      <c r="AO437" s="9"/>
      <c r="AP437" s="10"/>
    </row>
    <row r="438" spans="14:42" ht="15">
      <c r="N438" s="4" t="s">
        <v>1577</v>
      </c>
      <c r="O438" s="5" t="s">
        <v>1035</v>
      </c>
      <c r="P438" s="6">
        <v>1554</v>
      </c>
      <c r="V438" s="7"/>
      <c r="AO438" s="9"/>
      <c r="AP438" s="10"/>
    </row>
    <row r="439" spans="14:42" ht="15">
      <c r="N439" s="4" t="s">
        <v>1578</v>
      </c>
      <c r="O439" s="5" t="s">
        <v>1032</v>
      </c>
      <c r="P439" s="6">
        <v>1586</v>
      </c>
      <c r="AO439" s="9"/>
      <c r="AP439" s="10"/>
    </row>
    <row r="440" spans="14:42" ht="15">
      <c r="N440" s="4" t="s">
        <v>1579</v>
      </c>
      <c r="O440" s="5" t="s">
        <v>1032</v>
      </c>
      <c r="P440" s="6">
        <v>988</v>
      </c>
      <c r="AO440" s="9"/>
      <c r="AP440" s="10"/>
    </row>
    <row r="441" spans="14:42" ht="15">
      <c r="N441" s="4" t="s">
        <v>1580</v>
      </c>
      <c r="O441" s="5" t="s">
        <v>1354</v>
      </c>
      <c r="P441" s="6">
        <v>1324</v>
      </c>
      <c r="AH441" s="11"/>
      <c r="AO441" s="9"/>
      <c r="AP441" s="10"/>
    </row>
    <row r="442" spans="14:42" ht="15">
      <c r="N442" s="4" t="s">
        <v>1581</v>
      </c>
      <c r="O442" s="5" t="s">
        <v>1007</v>
      </c>
      <c r="P442" s="6">
        <v>1964</v>
      </c>
      <c r="AO442" s="9"/>
      <c r="AP442" s="10"/>
    </row>
    <row r="443" spans="14:42" ht="15">
      <c r="N443" s="4" t="s">
        <v>1582</v>
      </c>
      <c r="O443" s="5" t="s">
        <v>1007</v>
      </c>
      <c r="P443" s="6">
        <v>1582</v>
      </c>
      <c r="AO443" s="9"/>
      <c r="AP443" s="10"/>
    </row>
    <row r="444" spans="14:42" ht="15">
      <c r="N444" s="4" t="s">
        <v>1583</v>
      </c>
      <c r="O444" s="5" t="s">
        <v>1007</v>
      </c>
      <c r="P444" s="6">
        <v>1558</v>
      </c>
      <c r="AO444" s="9"/>
      <c r="AP444" s="10"/>
    </row>
    <row r="445" spans="14:42" ht="15">
      <c r="N445" s="4" t="s">
        <v>1584</v>
      </c>
      <c r="O445" s="5" t="s">
        <v>1007</v>
      </c>
      <c r="P445" s="6">
        <v>1964</v>
      </c>
      <c r="AO445" s="9"/>
      <c r="AP445" s="10"/>
    </row>
    <row r="446" spans="14:42" ht="15">
      <c r="N446" s="4" t="s">
        <v>1585</v>
      </c>
      <c r="O446" s="5" t="s">
        <v>1138</v>
      </c>
      <c r="P446" s="6">
        <v>998</v>
      </c>
      <c r="AO446" s="9"/>
      <c r="AP446" s="10"/>
    </row>
    <row r="447" spans="14:42" ht="15">
      <c r="N447" s="4" t="s">
        <v>1586</v>
      </c>
      <c r="O447" s="5" t="s">
        <v>1017</v>
      </c>
      <c r="P447" s="6">
        <v>872</v>
      </c>
      <c r="AO447" s="9"/>
      <c r="AP447" s="10"/>
    </row>
    <row r="448" spans="14:42" ht="15">
      <c r="N448" s="4" t="s">
        <v>1587</v>
      </c>
      <c r="O448" s="5" t="s">
        <v>1017</v>
      </c>
      <c r="P448" s="6">
        <v>1298</v>
      </c>
      <c r="AO448" s="9"/>
      <c r="AP448" s="10"/>
    </row>
    <row r="449" spans="14:42" ht="15">
      <c r="N449" s="4" t="s">
        <v>1588</v>
      </c>
      <c r="O449" s="5" t="s">
        <v>968</v>
      </c>
      <c r="P449" s="6">
        <v>997</v>
      </c>
      <c r="AO449" s="9"/>
      <c r="AP449" s="10"/>
    </row>
    <row r="450" spans="14:42" ht="15">
      <c r="N450" s="4" t="s">
        <v>1589</v>
      </c>
      <c r="O450" s="5" t="s">
        <v>1231</v>
      </c>
      <c r="P450" s="6">
        <v>1778</v>
      </c>
      <c r="V450" s="7"/>
      <c r="AO450" s="9"/>
      <c r="AP450" s="10"/>
    </row>
    <row r="451" spans="14:42" ht="15">
      <c r="N451" s="4" t="s">
        <v>1590</v>
      </c>
      <c r="O451" s="5" t="s">
        <v>968</v>
      </c>
      <c r="P451" s="6">
        <v>1415</v>
      </c>
      <c r="AO451" s="9"/>
      <c r="AP451" s="10"/>
    </row>
    <row r="452" spans="14:42" ht="15">
      <c r="N452" s="4" t="s">
        <v>1591</v>
      </c>
      <c r="O452" s="5" t="s">
        <v>1009</v>
      </c>
      <c r="P452" s="6">
        <v>1748</v>
      </c>
      <c r="AO452" s="9"/>
      <c r="AP452" s="10"/>
    </row>
    <row r="453" spans="14:42" ht="15">
      <c r="N453" s="4" t="s">
        <v>1592</v>
      </c>
      <c r="O453" s="5" t="s">
        <v>1021</v>
      </c>
      <c r="P453" s="6">
        <v>1179</v>
      </c>
      <c r="AH453" s="11"/>
      <c r="AO453" s="9"/>
      <c r="AP453" s="10"/>
    </row>
    <row r="454" spans="14:42" ht="15">
      <c r="N454" s="4" t="s">
        <v>1593</v>
      </c>
      <c r="O454" s="5" t="s">
        <v>1032</v>
      </c>
      <c r="P454" s="6">
        <v>1088</v>
      </c>
      <c r="AO454" s="9"/>
      <c r="AP454" s="10"/>
    </row>
    <row r="455" spans="14:42" ht="15">
      <c r="N455" s="4" t="s">
        <v>1594</v>
      </c>
      <c r="O455" s="5" t="s">
        <v>968</v>
      </c>
      <c r="P455" s="6">
        <v>1602</v>
      </c>
      <c r="AO455" s="9"/>
      <c r="AP455" s="10"/>
    </row>
    <row r="456" spans="14:42" ht="15">
      <c r="N456" s="4" t="s">
        <v>1595</v>
      </c>
      <c r="O456" s="5" t="s">
        <v>968</v>
      </c>
      <c r="P456" s="6">
        <v>1848</v>
      </c>
      <c r="V456" s="7"/>
      <c r="AO456" s="9"/>
      <c r="AP456" s="10"/>
    </row>
    <row r="457" spans="14:42" ht="15">
      <c r="N457" s="4" t="s">
        <v>1152</v>
      </c>
      <c r="O457" s="5" t="s">
        <v>1144</v>
      </c>
      <c r="P457" s="6">
        <v>1696</v>
      </c>
      <c r="AO457" s="9"/>
      <c r="AP457" s="10"/>
    </row>
    <row r="458" spans="14:42" ht="15">
      <c r="N458" s="4" t="s">
        <v>1596</v>
      </c>
      <c r="O458" s="5" t="s">
        <v>1144</v>
      </c>
      <c r="P458" s="6">
        <v>1275</v>
      </c>
      <c r="AO458" s="9"/>
      <c r="AP458" s="10"/>
    </row>
    <row r="459" spans="14:42" ht="15">
      <c r="N459" s="4" t="s">
        <v>1597</v>
      </c>
      <c r="O459" s="5" t="s">
        <v>994</v>
      </c>
      <c r="P459" s="6">
        <v>1573</v>
      </c>
      <c r="AH459" s="11"/>
      <c r="AO459" s="9"/>
      <c r="AP459" s="10"/>
    </row>
    <row r="460" spans="14:42" ht="15">
      <c r="N460" s="4" t="s">
        <v>1598</v>
      </c>
      <c r="O460" s="5" t="s">
        <v>994</v>
      </c>
      <c r="P460" s="6">
        <v>1412</v>
      </c>
      <c r="AO460" s="9"/>
      <c r="AP460" s="10"/>
    </row>
    <row r="461" spans="14:42" ht="15">
      <c r="N461" s="4" t="s">
        <v>1599</v>
      </c>
      <c r="O461" s="5" t="s">
        <v>1007</v>
      </c>
      <c r="P461" s="6">
        <v>1763</v>
      </c>
      <c r="V461" s="7"/>
      <c r="AO461" s="9"/>
      <c r="AP461" s="10"/>
    </row>
    <row r="462" spans="14:42" ht="15">
      <c r="N462" s="4" t="s">
        <v>1600</v>
      </c>
      <c r="O462" s="5" t="s">
        <v>994</v>
      </c>
      <c r="P462" s="6">
        <v>1284</v>
      </c>
      <c r="AO462" s="9"/>
      <c r="AP462" s="10"/>
    </row>
    <row r="463" spans="14:42" ht="15">
      <c r="N463" s="4" t="s">
        <v>1601</v>
      </c>
      <c r="O463" s="5" t="s">
        <v>968</v>
      </c>
      <c r="P463" s="6">
        <v>1749</v>
      </c>
      <c r="AO463" s="9"/>
      <c r="AP463" s="10"/>
    </row>
    <row r="464" spans="14:42" ht="15">
      <c r="N464" s="4" t="s">
        <v>1602</v>
      </c>
      <c r="O464" s="5" t="s">
        <v>1131</v>
      </c>
      <c r="P464" s="6">
        <v>992</v>
      </c>
      <c r="AH464" s="11"/>
      <c r="AO464" s="9"/>
      <c r="AP464" s="10"/>
    </row>
    <row r="465" spans="14:42" ht="15">
      <c r="N465" s="4" t="s">
        <v>1603</v>
      </c>
      <c r="O465" s="5" t="s">
        <v>1013</v>
      </c>
      <c r="P465" s="6">
        <v>1682</v>
      </c>
      <c r="AO465" s="9"/>
      <c r="AP465" s="10"/>
    </row>
    <row r="466" spans="14:42" ht="15">
      <c r="N466" s="4" t="s">
        <v>1604</v>
      </c>
      <c r="O466" s="5" t="s">
        <v>968</v>
      </c>
      <c r="P466" s="6">
        <v>2109</v>
      </c>
      <c r="AO466" s="9"/>
      <c r="AP466" s="10"/>
    </row>
    <row r="467" spans="14:42" ht="15">
      <c r="N467" s="4" t="s">
        <v>1605</v>
      </c>
      <c r="O467" s="5" t="s">
        <v>1131</v>
      </c>
      <c r="P467" s="6">
        <v>972</v>
      </c>
      <c r="AO467" s="9"/>
      <c r="AP467" s="10"/>
    </row>
    <row r="468" spans="14:42" ht="15">
      <c r="N468" s="4" t="s">
        <v>1606</v>
      </c>
      <c r="O468" s="5" t="s">
        <v>1200</v>
      </c>
      <c r="P468" s="6">
        <v>1259</v>
      </c>
      <c r="V468" s="7"/>
      <c r="AO468" s="9"/>
      <c r="AP468" s="10"/>
    </row>
    <row r="469" spans="14:42" ht="15">
      <c r="N469" s="4" t="s">
        <v>1607</v>
      </c>
      <c r="O469" s="5" t="s">
        <v>994</v>
      </c>
      <c r="P469" s="6">
        <v>987</v>
      </c>
      <c r="AO469" s="9"/>
      <c r="AP469" s="10"/>
    </row>
    <row r="470" spans="14:42" ht="15">
      <c r="N470" s="4" t="s">
        <v>1608</v>
      </c>
      <c r="O470" s="5" t="s">
        <v>1013</v>
      </c>
      <c r="P470" s="6">
        <v>1400</v>
      </c>
      <c r="AO470" s="9"/>
      <c r="AP470" s="10"/>
    </row>
    <row r="471" spans="14:42" ht="15">
      <c r="N471" s="4" t="s">
        <v>1609</v>
      </c>
      <c r="O471" s="5" t="s">
        <v>987</v>
      </c>
      <c r="P471" s="6">
        <v>1024</v>
      </c>
      <c r="AH471" s="11"/>
      <c r="AO471" s="9"/>
      <c r="AP471" s="10"/>
    </row>
    <row r="472" spans="14:42" ht="15">
      <c r="N472" s="4" t="s">
        <v>1148</v>
      </c>
      <c r="O472" s="5" t="s">
        <v>1144</v>
      </c>
      <c r="P472" s="6">
        <v>1930</v>
      </c>
      <c r="AO472" s="9"/>
      <c r="AP472" s="10"/>
    </row>
    <row r="473" spans="14:42" ht="15">
      <c r="N473" s="4" t="s">
        <v>1610</v>
      </c>
      <c r="O473" s="5" t="s">
        <v>987</v>
      </c>
      <c r="P473" s="6">
        <v>1507</v>
      </c>
      <c r="AO473" s="9"/>
      <c r="AP473" s="10"/>
    </row>
    <row r="474" spans="14:42" ht="15">
      <c r="N474" s="4" t="s">
        <v>1611</v>
      </c>
      <c r="O474" s="5" t="s">
        <v>987</v>
      </c>
      <c r="P474" s="6">
        <v>980</v>
      </c>
      <c r="AO474" s="9"/>
      <c r="AP474" s="10"/>
    </row>
    <row r="475" spans="14:42" ht="15">
      <c r="N475" s="4" t="s">
        <v>1612</v>
      </c>
      <c r="O475" s="5" t="s">
        <v>1147</v>
      </c>
      <c r="P475" s="6">
        <v>1627</v>
      </c>
      <c r="AO475" s="9"/>
      <c r="AP475" s="10"/>
    </row>
    <row r="476" spans="14:42" ht="15">
      <c r="N476" s="4" t="s">
        <v>1145</v>
      </c>
      <c r="O476" s="5" t="s">
        <v>1144</v>
      </c>
      <c r="P476" s="6">
        <v>1935</v>
      </c>
      <c r="AO476" s="9"/>
      <c r="AP476" s="10"/>
    </row>
    <row r="477" spans="14:42" ht="15">
      <c r="N477" s="4" t="s">
        <v>1613</v>
      </c>
      <c r="O477" s="5" t="s">
        <v>1002</v>
      </c>
      <c r="P477" s="6">
        <v>1380</v>
      </c>
      <c r="AO477" s="9"/>
      <c r="AP477" s="10"/>
    </row>
    <row r="478" spans="14:42" ht="15">
      <c r="N478" s="4" t="s">
        <v>1614</v>
      </c>
      <c r="O478" s="5" t="s">
        <v>1045</v>
      </c>
      <c r="P478" s="6">
        <v>1319</v>
      </c>
      <c r="AO478" s="9"/>
      <c r="AP478" s="10"/>
    </row>
    <row r="479" spans="14:42" ht="15">
      <c r="N479" s="4" t="s">
        <v>1615</v>
      </c>
      <c r="O479" s="5" t="s">
        <v>1144</v>
      </c>
      <c r="P479" s="6">
        <v>1403</v>
      </c>
      <c r="AO479" s="9"/>
      <c r="AP479" s="10"/>
    </row>
    <row r="480" spans="14:42" ht="15">
      <c r="N480" s="4" t="s">
        <v>1616</v>
      </c>
      <c r="O480" s="5" t="s">
        <v>1083</v>
      </c>
      <c r="P480" s="6">
        <v>1378</v>
      </c>
      <c r="AO480" s="9"/>
      <c r="AP480" s="10"/>
    </row>
    <row r="481" spans="14:42" ht="15">
      <c r="N481" s="4" t="s">
        <v>1617</v>
      </c>
      <c r="O481" s="5" t="s">
        <v>1083</v>
      </c>
      <c r="P481" s="6">
        <v>1440</v>
      </c>
      <c r="AO481" s="9"/>
      <c r="AP481" s="10"/>
    </row>
    <row r="482" spans="14:42" ht="15">
      <c r="N482" s="4" t="s">
        <v>1618</v>
      </c>
      <c r="O482" s="5" t="s">
        <v>994</v>
      </c>
      <c r="P482" s="6">
        <v>1070</v>
      </c>
      <c r="AO482" s="9"/>
      <c r="AP482" s="10"/>
    </row>
    <row r="483" spans="14:42" ht="15">
      <c r="N483" s="4" t="s">
        <v>1619</v>
      </c>
      <c r="O483" s="5" t="s">
        <v>1032</v>
      </c>
      <c r="P483" s="6">
        <v>999</v>
      </c>
      <c r="AO483" s="9"/>
      <c r="AP483" s="10"/>
    </row>
    <row r="484" spans="14:42" ht="15">
      <c r="N484" s="4" t="s">
        <v>1620</v>
      </c>
      <c r="O484" s="5" t="s">
        <v>987</v>
      </c>
      <c r="P484" s="6">
        <v>1760</v>
      </c>
      <c r="AO484" s="9"/>
      <c r="AP484" s="10"/>
    </row>
    <row r="485" spans="14:42" ht="15">
      <c r="N485" s="4" t="s">
        <v>1621</v>
      </c>
      <c r="O485" s="5" t="s">
        <v>1200</v>
      </c>
      <c r="P485" s="6">
        <v>1820</v>
      </c>
      <c r="AO485" s="9"/>
      <c r="AP485" s="10"/>
    </row>
    <row r="486" spans="14:42" ht="15">
      <c r="N486" s="4" t="s">
        <v>1622</v>
      </c>
      <c r="O486" s="5" t="s">
        <v>1231</v>
      </c>
      <c r="P486" s="6">
        <v>1574</v>
      </c>
      <c r="AO486" s="9"/>
      <c r="AP486" s="10"/>
    </row>
    <row r="487" spans="14:42" ht="15">
      <c r="N487" s="4" t="s">
        <v>1623</v>
      </c>
      <c r="O487" s="5" t="s">
        <v>1138</v>
      </c>
      <c r="P487" s="6">
        <v>1503</v>
      </c>
      <c r="AO487" s="9"/>
      <c r="AP487" s="10"/>
    </row>
    <row r="488" spans="14:42" ht="15">
      <c r="N488" s="4" t="s">
        <v>1082</v>
      </c>
      <c r="O488" s="5" t="s">
        <v>1083</v>
      </c>
      <c r="P488" s="6">
        <v>1958</v>
      </c>
      <c r="AO488" s="9"/>
      <c r="AP488" s="10"/>
    </row>
    <row r="489" spans="14:42" ht="15">
      <c r="N489" s="4" t="s">
        <v>1624</v>
      </c>
      <c r="O489" s="5" t="s">
        <v>994</v>
      </c>
      <c r="P489" s="6">
        <v>1975</v>
      </c>
      <c r="AO489" s="9"/>
      <c r="AP489" s="10"/>
    </row>
    <row r="490" spans="14:42" ht="15">
      <c r="N490" s="4" t="s">
        <v>1625</v>
      </c>
      <c r="O490" s="5" t="s">
        <v>1138</v>
      </c>
      <c r="P490" s="6">
        <v>1551</v>
      </c>
      <c r="AO490" s="9"/>
      <c r="AP490" s="10"/>
    </row>
    <row r="491" spans="14:42" ht="15">
      <c r="N491" s="4" t="s">
        <v>1626</v>
      </c>
      <c r="O491" s="5" t="s">
        <v>1059</v>
      </c>
      <c r="P491" s="6">
        <v>999</v>
      </c>
      <c r="AO491" s="9"/>
      <c r="AP491" s="10"/>
    </row>
    <row r="492" spans="14:42" ht="15">
      <c r="N492" s="4" t="s">
        <v>1627</v>
      </c>
      <c r="O492" s="5" t="s">
        <v>1035</v>
      </c>
      <c r="P492" s="6">
        <v>1431</v>
      </c>
      <c r="AO492" s="9"/>
      <c r="AP492" s="10"/>
    </row>
    <row r="493" spans="14:42" ht="15">
      <c r="N493" s="4" t="s">
        <v>1628</v>
      </c>
      <c r="O493" s="5" t="s">
        <v>994</v>
      </c>
      <c r="P493" s="6">
        <v>1911</v>
      </c>
      <c r="AO493" s="9"/>
      <c r="AP493" s="10"/>
    </row>
    <row r="494" spans="14:42" ht="15">
      <c r="N494" s="4" t="s">
        <v>1140</v>
      </c>
      <c r="O494" s="5" t="s">
        <v>1138</v>
      </c>
      <c r="P494" s="6">
        <v>1229</v>
      </c>
      <c r="AO494" s="9"/>
      <c r="AP494" s="10"/>
    </row>
    <row r="495" spans="14:42" ht="15">
      <c r="N495" s="4" t="s">
        <v>1629</v>
      </c>
      <c r="O495" s="5" t="s">
        <v>994</v>
      </c>
      <c r="P495" s="6">
        <v>904</v>
      </c>
      <c r="AO495" s="9"/>
      <c r="AP495" s="10"/>
    </row>
    <row r="496" spans="14:42" ht="15">
      <c r="N496" s="4" t="s">
        <v>1630</v>
      </c>
      <c r="O496" s="5" t="s">
        <v>994</v>
      </c>
      <c r="P496" s="6">
        <v>1428</v>
      </c>
      <c r="AO496" s="9"/>
      <c r="AP496" s="10"/>
    </row>
    <row r="497" spans="14:42" ht="15">
      <c r="N497" s="4" t="s">
        <v>1631</v>
      </c>
      <c r="O497" s="5" t="s">
        <v>1032</v>
      </c>
      <c r="P497" s="6">
        <v>957</v>
      </c>
      <c r="AO497" s="9"/>
      <c r="AP497" s="10"/>
    </row>
    <row r="498" spans="14:42" ht="15">
      <c r="N498" s="4" t="s">
        <v>1632</v>
      </c>
      <c r="O498" s="5" t="s">
        <v>1045</v>
      </c>
      <c r="P498" s="6">
        <v>782</v>
      </c>
      <c r="AO498" s="9"/>
      <c r="AP498" s="10"/>
    </row>
    <row r="499" spans="14:42" ht="15">
      <c r="N499" s="4" t="s">
        <v>1633</v>
      </c>
      <c r="O499" s="5" t="s">
        <v>1083</v>
      </c>
      <c r="P499" s="6">
        <v>1383</v>
      </c>
      <c r="AO499" s="9"/>
      <c r="AP499" s="10"/>
    </row>
    <row r="500" spans="14:42" ht="15">
      <c r="N500" s="4" t="s">
        <v>1634</v>
      </c>
      <c r="O500" s="5" t="s">
        <v>968</v>
      </c>
      <c r="P500" s="6">
        <v>1338</v>
      </c>
      <c r="AO500" s="9"/>
      <c r="AP500" s="10"/>
    </row>
    <row r="501" spans="14:42" ht="15">
      <c r="N501" s="4" t="s">
        <v>1635</v>
      </c>
      <c r="O501" s="5" t="s">
        <v>1120</v>
      </c>
      <c r="P501" s="6">
        <v>963</v>
      </c>
      <c r="AO501" s="9"/>
      <c r="AP501" s="10"/>
    </row>
    <row r="502" spans="14:42" ht="15">
      <c r="N502" s="4" t="s">
        <v>1636</v>
      </c>
      <c r="O502" s="5" t="s">
        <v>1035</v>
      </c>
      <c r="P502" s="6">
        <v>915</v>
      </c>
      <c r="AO502" s="9"/>
      <c r="AP502" s="10"/>
    </row>
    <row r="503" spans="14:42" ht="15">
      <c r="N503" s="4" t="s">
        <v>1637</v>
      </c>
      <c r="O503" s="5" t="s">
        <v>1035</v>
      </c>
      <c r="P503" s="6">
        <v>1243</v>
      </c>
      <c r="AO503" s="9"/>
      <c r="AP503" s="10"/>
    </row>
    <row r="504" spans="14:42" ht="15">
      <c r="N504" s="4" t="s">
        <v>1207</v>
      </c>
      <c r="O504" s="5" t="s">
        <v>1032</v>
      </c>
      <c r="P504" s="6">
        <v>1929</v>
      </c>
      <c r="AO504" s="9"/>
      <c r="AP504" s="10"/>
    </row>
    <row r="505" spans="14:42" ht="15">
      <c r="N505" s="4" t="s">
        <v>1638</v>
      </c>
      <c r="O505" s="5" t="s">
        <v>1032</v>
      </c>
      <c r="P505" s="6">
        <v>2043</v>
      </c>
      <c r="AO505" s="9"/>
      <c r="AP505" s="10"/>
    </row>
    <row r="506" spans="14:42" ht="15">
      <c r="N506" s="4" t="s">
        <v>1639</v>
      </c>
      <c r="O506" s="5" t="s">
        <v>987</v>
      </c>
      <c r="P506" s="6">
        <v>2268</v>
      </c>
      <c r="V506" s="7"/>
      <c r="AO506" s="9"/>
      <c r="AP506" s="10"/>
    </row>
    <row r="507" spans="14:42" ht="15">
      <c r="N507" s="4" t="s">
        <v>1640</v>
      </c>
      <c r="O507" s="5" t="s">
        <v>987</v>
      </c>
      <c r="P507" s="6">
        <v>2210</v>
      </c>
      <c r="V507" s="7"/>
      <c r="AO507" s="9"/>
      <c r="AP507" s="10"/>
    </row>
    <row r="508" spans="14:42" ht="15">
      <c r="N508" s="4" t="s">
        <v>1641</v>
      </c>
      <c r="O508" s="5" t="s">
        <v>987</v>
      </c>
      <c r="P508" s="6">
        <v>2484</v>
      </c>
      <c r="AO508" s="9"/>
      <c r="AP508" s="10"/>
    </row>
    <row r="509" spans="14:42" ht="15">
      <c r="N509" s="4" t="s">
        <v>992</v>
      </c>
      <c r="O509" s="5" t="s">
        <v>972</v>
      </c>
      <c r="P509" s="6">
        <v>1737</v>
      </c>
      <c r="AH509" s="11"/>
      <c r="AO509" s="9"/>
      <c r="AP509" s="10"/>
    </row>
    <row r="510" spans="14:42" ht="15">
      <c r="N510" s="4" t="s">
        <v>1642</v>
      </c>
      <c r="O510" s="5" t="s">
        <v>1035</v>
      </c>
      <c r="P510" s="6">
        <v>1934</v>
      </c>
      <c r="AH510" s="11"/>
      <c r="AO510" s="9"/>
      <c r="AP510" s="10"/>
    </row>
    <row r="511" spans="14:42" ht="15">
      <c r="N511" s="4" t="s">
        <v>1643</v>
      </c>
      <c r="O511" s="5" t="s">
        <v>1035</v>
      </c>
      <c r="P511" s="6">
        <v>1227</v>
      </c>
      <c r="AO511" s="9"/>
      <c r="AP511" s="10"/>
    </row>
    <row r="512" spans="14:42" ht="15">
      <c r="N512" s="4" t="s">
        <v>1644</v>
      </c>
      <c r="O512" s="5" t="s">
        <v>1035</v>
      </c>
      <c r="P512" s="6">
        <v>1871</v>
      </c>
      <c r="AO512" s="9"/>
      <c r="AP512" s="10"/>
    </row>
    <row r="513" spans="14:42" ht="15">
      <c r="N513" s="4" t="s">
        <v>1645</v>
      </c>
      <c r="O513" s="5" t="s">
        <v>1065</v>
      </c>
      <c r="P513" s="6">
        <v>1816</v>
      </c>
      <c r="AO513" s="9"/>
      <c r="AP513" s="10"/>
    </row>
    <row r="514" spans="14:42" ht="15">
      <c r="N514" s="4" t="s">
        <v>1043</v>
      </c>
      <c r="O514" s="5" t="s">
        <v>1039</v>
      </c>
      <c r="P514" s="6">
        <v>1870</v>
      </c>
      <c r="V514" s="7"/>
      <c r="AO514" s="9"/>
      <c r="AP514" s="10"/>
    </row>
    <row r="515" spans="14:42" ht="15">
      <c r="N515" s="4" t="s">
        <v>1646</v>
      </c>
      <c r="O515" s="5" t="s">
        <v>994</v>
      </c>
      <c r="P515" s="6">
        <v>1642</v>
      </c>
      <c r="AO515" s="9"/>
      <c r="AP515" s="10"/>
    </row>
    <row r="516" spans="14:42" ht="15">
      <c r="N516" s="4" t="s">
        <v>1647</v>
      </c>
      <c r="O516" s="5" t="s">
        <v>1104</v>
      </c>
      <c r="P516" s="6">
        <v>1871</v>
      </c>
      <c r="AO516" s="9"/>
      <c r="AP516" s="10"/>
    </row>
    <row r="517" spans="14:42" ht="15">
      <c r="N517" s="4" t="s">
        <v>1648</v>
      </c>
      <c r="O517" s="5" t="s">
        <v>994</v>
      </c>
      <c r="P517" s="6">
        <v>1955</v>
      </c>
      <c r="AH517" s="11"/>
      <c r="AO517" s="9"/>
      <c r="AP517" s="10"/>
    </row>
    <row r="518" spans="14:42" ht="15">
      <c r="N518" s="4" t="s">
        <v>1649</v>
      </c>
      <c r="O518" s="5" t="s">
        <v>1035</v>
      </c>
      <c r="P518" s="6">
        <v>989</v>
      </c>
      <c r="AO518" s="9"/>
      <c r="AP518" s="10"/>
    </row>
    <row r="519" spans="14:42" ht="15">
      <c r="N519" s="4" t="s">
        <v>1650</v>
      </c>
      <c r="O519" s="5" t="s">
        <v>987</v>
      </c>
      <c r="P519" s="6">
        <v>1572</v>
      </c>
      <c r="AO519" s="9"/>
      <c r="AP519" s="10"/>
    </row>
    <row r="520" spans="14:42" ht="15">
      <c r="N520" s="4" t="s">
        <v>1651</v>
      </c>
      <c r="O520" s="5" t="s">
        <v>972</v>
      </c>
      <c r="P520" s="6">
        <v>1425</v>
      </c>
      <c r="AO520" s="9"/>
      <c r="AP520" s="10"/>
    </row>
    <row r="521" spans="14:42" ht="15">
      <c r="N521" s="4" t="s">
        <v>1652</v>
      </c>
      <c r="O521" s="5" t="s">
        <v>1147</v>
      </c>
      <c r="P521" s="6">
        <v>2294</v>
      </c>
      <c r="V521" s="7"/>
      <c r="AO521" s="9"/>
      <c r="AP521" s="10"/>
    </row>
    <row r="522" spans="14:42" ht="15">
      <c r="N522" s="4" t="s">
        <v>1653</v>
      </c>
      <c r="O522" s="5" t="s">
        <v>994</v>
      </c>
      <c r="P522" s="6">
        <v>1288</v>
      </c>
      <c r="AO522" s="9"/>
      <c r="AP522" s="10"/>
    </row>
    <row r="523" spans="14:42" ht="15">
      <c r="N523" s="4" t="s">
        <v>1654</v>
      </c>
      <c r="O523" s="5" t="s">
        <v>1655</v>
      </c>
      <c r="P523" s="6">
        <v>1493</v>
      </c>
      <c r="AO523" s="9"/>
      <c r="AP523" s="10"/>
    </row>
    <row r="524" spans="14:42" ht="15">
      <c r="N524" s="4" t="s">
        <v>1656</v>
      </c>
      <c r="O524" s="5" t="s">
        <v>972</v>
      </c>
      <c r="P524" s="6">
        <v>1146</v>
      </c>
      <c r="AH524" s="11"/>
      <c r="AO524" s="9"/>
      <c r="AP524" s="10"/>
    </row>
    <row r="525" spans="14:42" ht="15">
      <c r="N525" s="4" t="s">
        <v>1154</v>
      </c>
      <c r="O525" s="5" t="s">
        <v>1144</v>
      </c>
      <c r="P525" s="6">
        <v>1632</v>
      </c>
      <c r="AO525" s="9"/>
      <c r="AP525" s="10"/>
    </row>
    <row r="526" spans="14:42" ht="15">
      <c r="N526" s="4" t="s">
        <v>1657</v>
      </c>
      <c r="O526" s="5" t="s">
        <v>1147</v>
      </c>
      <c r="P526" s="6">
        <v>939</v>
      </c>
      <c r="AO526" s="9"/>
      <c r="AP526" s="10"/>
    </row>
    <row r="527" spans="14:42" ht="15">
      <c r="N527" s="4" t="s">
        <v>1658</v>
      </c>
      <c r="O527" s="5" t="s">
        <v>1147</v>
      </c>
      <c r="P527" s="6">
        <v>2155</v>
      </c>
      <c r="AO527" s="9"/>
      <c r="AP527" s="10"/>
    </row>
    <row r="528" spans="14:42" ht="15">
      <c r="N528" s="4" t="s">
        <v>1659</v>
      </c>
      <c r="O528" s="5" t="s">
        <v>1239</v>
      </c>
      <c r="P528" s="6">
        <v>1842</v>
      </c>
      <c r="AO528" s="9"/>
      <c r="AP528" s="10"/>
    </row>
    <row r="529" spans="14:42" ht="15">
      <c r="N529" s="4" t="s">
        <v>1660</v>
      </c>
      <c r="O529" s="5" t="s">
        <v>1244</v>
      </c>
      <c r="P529" s="6">
        <v>1022</v>
      </c>
      <c r="AO529" s="9"/>
      <c r="AP529" s="10"/>
    </row>
    <row r="530" spans="14:42" ht="15">
      <c r="N530" s="4" t="s">
        <v>1661</v>
      </c>
      <c r="O530" s="5" t="s">
        <v>1200</v>
      </c>
      <c r="P530" s="6">
        <v>1516</v>
      </c>
      <c r="AO530" s="9"/>
      <c r="AP530" s="10"/>
    </row>
    <row r="531" spans="14:42" ht="15">
      <c r="N531" s="4" t="s">
        <v>1662</v>
      </c>
      <c r="O531" s="5" t="s">
        <v>1059</v>
      </c>
      <c r="P531" s="6">
        <v>1636</v>
      </c>
      <c r="AO531" s="9"/>
      <c r="AP531" s="10"/>
    </row>
    <row r="532" spans="14:42" ht="15">
      <c r="N532" s="4" t="s">
        <v>1663</v>
      </c>
      <c r="O532" s="5" t="s">
        <v>1059</v>
      </c>
      <c r="P532" s="6">
        <v>1553</v>
      </c>
      <c r="AO532" s="9"/>
      <c r="AP532" s="10"/>
    </row>
    <row r="533" spans="14:42" ht="15">
      <c r="N533" s="4" t="s">
        <v>1664</v>
      </c>
      <c r="O533" s="5" t="s">
        <v>1017</v>
      </c>
      <c r="P533" s="6">
        <v>989</v>
      </c>
      <c r="AO533" s="9"/>
      <c r="AP533" s="10"/>
    </row>
    <row r="534" spans="14:42" ht="15">
      <c r="N534" s="4" t="s">
        <v>1665</v>
      </c>
      <c r="O534" s="5" t="s">
        <v>1017</v>
      </c>
      <c r="P534" s="6">
        <v>1064</v>
      </c>
      <c r="AO534" s="9"/>
      <c r="AP534" s="10"/>
    </row>
    <row r="535" spans="14:42" ht="15">
      <c r="N535" s="4" t="s">
        <v>1666</v>
      </c>
      <c r="O535" s="5" t="s">
        <v>1021</v>
      </c>
      <c r="P535" s="6">
        <v>1160</v>
      </c>
      <c r="AO535" s="9"/>
      <c r="AP535" s="10"/>
    </row>
    <row r="536" spans="14:42" ht="15">
      <c r="N536" s="4" t="s">
        <v>1667</v>
      </c>
      <c r="O536" s="5" t="s">
        <v>968</v>
      </c>
      <c r="P536" s="6">
        <v>1099</v>
      </c>
      <c r="V536" s="7"/>
      <c r="AO536" s="9"/>
      <c r="AP536" s="10"/>
    </row>
    <row r="537" spans="14:42" ht="15">
      <c r="N537" s="4" t="s">
        <v>1668</v>
      </c>
      <c r="O537" s="5" t="s">
        <v>1090</v>
      </c>
      <c r="P537" s="6">
        <v>1537</v>
      </c>
      <c r="AO537" s="9"/>
      <c r="AP537" s="10"/>
    </row>
    <row r="538" spans="14:42" ht="15">
      <c r="N538" s="4" t="s">
        <v>1669</v>
      </c>
      <c r="O538" s="5" t="s">
        <v>1165</v>
      </c>
      <c r="P538" s="6">
        <v>1538</v>
      </c>
      <c r="AO538" s="9"/>
      <c r="AP538" s="10"/>
    </row>
    <row r="539" spans="14:42" ht="15">
      <c r="N539" s="4" t="s">
        <v>1670</v>
      </c>
      <c r="O539" s="5" t="s">
        <v>1032</v>
      </c>
      <c r="P539" s="6">
        <v>1333</v>
      </c>
      <c r="AH539" s="11"/>
      <c r="AO539" s="9"/>
      <c r="AP539" s="10"/>
    </row>
    <row r="540" spans="14:42" ht="15">
      <c r="N540" s="4" t="s">
        <v>1671</v>
      </c>
      <c r="O540" s="5" t="s">
        <v>1165</v>
      </c>
      <c r="P540" s="6">
        <v>985</v>
      </c>
      <c r="AO540" s="9"/>
      <c r="AP540" s="10"/>
    </row>
    <row r="541" spans="14:42" ht="15">
      <c r="N541" s="4" t="s">
        <v>1672</v>
      </c>
      <c r="O541" s="5" t="s">
        <v>1120</v>
      </c>
      <c r="P541" s="6">
        <v>1362</v>
      </c>
      <c r="AO541" s="9"/>
      <c r="AP541" s="10"/>
    </row>
    <row r="542" spans="14:42" ht="15">
      <c r="N542" s="4" t="s">
        <v>1673</v>
      </c>
      <c r="O542" s="5" t="s">
        <v>1032</v>
      </c>
      <c r="P542" s="6">
        <v>1894</v>
      </c>
      <c r="AO542" s="9"/>
      <c r="AP542" s="10"/>
    </row>
    <row r="543" spans="14:42" ht="15">
      <c r="N543" s="4" t="s">
        <v>1674</v>
      </c>
      <c r="O543" s="5" t="s">
        <v>1045</v>
      </c>
      <c r="P543" s="6">
        <v>1180</v>
      </c>
      <c r="AO543" s="9"/>
      <c r="AP543" s="10"/>
    </row>
    <row r="544" spans="14:42" ht="15">
      <c r="N544" s="4" t="s">
        <v>1675</v>
      </c>
      <c r="O544" s="5" t="s">
        <v>1026</v>
      </c>
      <c r="P544" s="6">
        <v>990</v>
      </c>
      <c r="AO544" s="9"/>
      <c r="AP544" s="10"/>
    </row>
    <row r="545" spans="14:42" ht="15">
      <c r="N545" s="4" t="s">
        <v>1676</v>
      </c>
      <c r="O545" s="5" t="s">
        <v>1026</v>
      </c>
      <c r="P545" s="6">
        <v>1166</v>
      </c>
      <c r="AO545" s="9"/>
      <c r="AP545" s="10"/>
    </row>
    <row r="546" spans="14:42" ht="15">
      <c r="N546" s="4" t="s">
        <v>1677</v>
      </c>
      <c r="O546" s="5" t="s">
        <v>1165</v>
      </c>
      <c r="P546" s="6">
        <v>1083</v>
      </c>
      <c r="V546" s="7"/>
      <c r="AO546" s="9"/>
      <c r="AP546" s="10"/>
    </row>
    <row r="547" spans="14:42" ht="15">
      <c r="N547" s="4" t="s">
        <v>1678</v>
      </c>
      <c r="O547" s="5" t="s">
        <v>1679</v>
      </c>
      <c r="P547" s="6">
        <v>1953</v>
      </c>
      <c r="AO547" s="9"/>
      <c r="AP547" s="10"/>
    </row>
    <row r="548" spans="14:42" ht="15">
      <c r="N548" s="4" t="s">
        <v>1680</v>
      </c>
      <c r="O548" s="5" t="s">
        <v>994</v>
      </c>
      <c r="P548" s="6">
        <v>1466</v>
      </c>
      <c r="AO548" s="9"/>
      <c r="AP548" s="10"/>
    </row>
    <row r="549" spans="14:42" ht="15">
      <c r="N549" s="4" t="s">
        <v>1681</v>
      </c>
      <c r="O549" s="5" t="s">
        <v>1192</v>
      </c>
      <c r="P549" s="6">
        <v>1332</v>
      </c>
      <c r="AH549" s="11"/>
      <c r="AO549" s="9"/>
      <c r="AP549" s="10"/>
    </row>
    <row r="550" spans="14:42" ht="15">
      <c r="N550" s="4" t="s">
        <v>1682</v>
      </c>
      <c r="O550" s="5" t="s">
        <v>1007</v>
      </c>
      <c r="P550" s="6">
        <v>1280</v>
      </c>
      <c r="AO550" s="9"/>
      <c r="AP550" s="10"/>
    </row>
    <row r="551" spans="14:42" ht="15">
      <c r="N551" s="4" t="s">
        <v>1683</v>
      </c>
      <c r="O551" s="5" t="s">
        <v>1045</v>
      </c>
      <c r="P551" s="6">
        <v>1438</v>
      </c>
      <c r="AO551" s="9"/>
      <c r="AP551" s="10"/>
    </row>
    <row r="552" spans="14:42" ht="15">
      <c r="N552" s="4" t="s">
        <v>1684</v>
      </c>
      <c r="O552" s="5" t="s">
        <v>968</v>
      </c>
      <c r="P552" s="6">
        <v>1713</v>
      </c>
      <c r="AO552" s="9"/>
      <c r="AP552" s="10"/>
    </row>
    <row r="553" spans="14:42" ht="15">
      <c r="N553" s="4" t="s">
        <v>1685</v>
      </c>
      <c r="O553" s="5" t="s">
        <v>1065</v>
      </c>
      <c r="P553" s="6">
        <v>1975</v>
      </c>
      <c r="AO553" s="9"/>
      <c r="AP553" s="10"/>
    </row>
    <row r="554" spans="14:42" ht="15">
      <c r="N554" s="4" t="s">
        <v>1686</v>
      </c>
      <c r="O554" s="5" t="s">
        <v>1065</v>
      </c>
      <c r="P554" s="6">
        <v>1832</v>
      </c>
      <c r="AO554" s="9"/>
      <c r="AP554" s="10"/>
    </row>
    <row r="555" spans="14:42" ht="15">
      <c r="N555" s="4" t="s">
        <v>1687</v>
      </c>
      <c r="O555" s="5" t="s">
        <v>968</v>
      </c>
      <c r="P555" s="6">
        <v>815</v>
      </c>
      <c r="AO555" s="9"/>
      <c r="AP555" s="10"/>
    </row>
    <row r="556" spans="14:42" ht="15">
      <c r="N556" s="4" t="s">
        <v>1018</v>
      </c>
      <c r="O556" s="5" t="s">
        <v>1017</v>
      </c>
      <c r="P556" s="6">
        <v>1628</v>
      </c>
      <c r="AO556" s="9"/>
      <c r="AP556" s="10"/>
    </row>
    <row r="557" spans="14:42" ht="15">
      <c r="N557" s="4" t="s">
        <v>1688</v>
      </c>
      <c r="O557" s="5" t="s">
        <v>1083</v>
      </c>
      <c r="P557" s="6">
        <v>1693</v>
      </c>
      <c r="AO557" s="9"/>
      <c r="AP557" s="10"/>
    </row>
    <row r="558" spans="14:42" ht="15">
      <c r="N558" s="4" t="s">
        <v>1689</v>
      </c>
      <c r="O558" s="5" t="s">
        <v>1026</v>
      </c>
      <c r="P558" s="6">
        <v>1595</v>
      </c>
      <c r="AO558" s="9"/>
      <c r="AP558" s="10"/>
    </row>
    <row r="559" spans="14:42" ht="15">
      <c r="N559" s="4" t="s">
        <v>1690</v>
      </c>
      <c r="O559" s="5" t="s">
        <v>1147</v>
      </c>
      <c r="P559" s="6">
        <v>1612</v>
      </c>
      <c r="AO559" s="9"/>
      <c r="AP559" s="10"/>
    </row>
    <row r="560" spans="14:42" ht="15">
      <c r="N560" s="4" t="s">
        <v>1210</v>
      </c>
      <c r="O560" s="5" t="s">
        <v>1032</v>
      </c>
      <c r="P560" s="6">
        <v>1879</v>
      </c>
      <c r="AO560" s="9"/>
      <c r="AP560" s="10"/>
    </row>
    <row r="561" spans="14:42" ht="15">
      <c r="N561" s="4" t="s">
        <v>1691</v>
      </c>
      <c r="O561" s="5" t="s">
        <v>1026</v>
      </c>
      <c r="P561" s="6">
        <v>1511</v>
      </c>
      <c r="AO561" s="9"/>
      <c r="AP561" s="10"/>
    </row>
    <row r="562" spans="14:42" ht="15">
      <c r="N562" s="4" t="s">
        <v>1692</v>
      </c>
      <c r="O562" s="5" t="s">
        <v>1051</v>
      </c>
      <c r="P562" s="6">
        <v>1512</v>
      </c>
      <c r="AO562" s="9"/>
      <c r="AP562" s="10"/>
    </row>
    <row r="563" spans="14:42" ht="15">
      <c r="N563" s="4" t="s">
        <v>1693</v>
      </c>
      <c r="O563" s="5" t="s">
        <v>1045</v>
      </c>
      <c r="P563" s="6">
        <v>1825</v>
      </c>
      <c r="AO563" s="9"/>
      <c r="AP563" s="10"/>
    </row>
    <row r="564" spans="14:42" ht="15">
      <c r="N564" s="4" t="s">
        <v>1694</v>
      </c>
      <c r="O564" s="5" t="s">
        <v>1045</v>
      </c>
      <c r="P564" s="6">
        <v>1801</v>
      </c>
      <c r="AO564" s="9"/>
      <c r="AP564" s="10"/>
    </row>
    <row r="565" spans="14:42" ht="15">
      <c r="N565" s="4" t="s">
        <v>1695</v>
      </c>
      <c r="O565" s="5" t="s">
        <v>1231</v>
      </c>
      <c r="P565" s="6">
        <v>1611</v>
      </c>
      <c r="AO565" s="9"/>
      <c r="AP565" s="10"/>
    </row>
    <row r="566" spans="14:42" ht="15">
      <c r="N566" s="4" t="s">
        <v>1696</v>
      </c>
      <c r="O566" s="5" t="s">
        <v>1035</v>
      </c>
      <c r="P566" s="6">
        <v>1529</v>
      </c>
      <c r="AO566" s="9"/>
      <c r="AP566" s="10"/>
    </row>
    <row r="567" spans="14:42" ht="15">
      <c r="N567" s="4" t="s">
        <v>1136</v>
      </c>
      <c r="O567" s="5" t="s">
        <v>1013</v>
      </c>
      <c r="P567" s="6">
        <v>1857</v>
      </c>
      <c r="AO567" s="9"/>
      <c r="AP567" s="10"/>
    </row>
    <row r="568" spans="14:42" ht="15">
      <c r="N568" s="4" t="s">
        <v>1697</v>
      </c>
      <c r="O568" s="5" t="s">
        <v>1013</v>
      </c>
      <c r="P568" s="6">
        <v>814</v>
      </c>
      <c r="AO568" s="9"/>
      <c r="AP568" s="10"/>
    </row>
    <row r="569" spans="14:42" ht="15">
      <c r="N569" s="4" t="s">
        <v>1698</v>
      </c>
      <c r="O569" s="5" t="s">
        <v>1026</v>
      </c>
      <c r="P569" s="6">
        <v>1253</v>
      </c>
      <c r="V569" s="7"/>
      <c r="AO569" s="9"/>
      <c r="AP569" s="10"/>
    </row>
    <row r="570" spans="14:42" ht="15">
      <c r="N570" s="4" t="s">
        <v>1699</v>
      </c>
      <c r="O570" s="5" t="s">
        <v>994</v>
      </c>
      <c r="P570" s="6">
        <v>1308</v>
      </c>
      <c r="AO570" s="9"/>
      <c r="AP570" s="10"/>
    </row>
    <row r="571" spans="14:42" ht="15">
      <c r="N571" s="4" t="s">
        <v>1700</v>
      </c>
      <c r="O571" s="5" t="s">
        <v>1017</v>
      </c>
      <c r="P571" s="6">
        <v>1268</v>
      </c>
      <c r="AH571" s="11"/>
      <c r="AO571" s="9"/>
      <c r="AP571" s="10"/>
    </row>
    <row r="572" spans="14:42" ht="15">
      <c r="N572" s="4" t="s">
        <v>1701</v>
      </c>
      <c r="O572" s="5" t="s">
        <v>1026</v>
      </c>
      <c r="P572" s="6">
        <v>1407</v>
      </c>
      <c r="AO572" s="9"/>
      <c r="AP572" s="10"/>
    </row>
    <row r="573" spans="14:42" ht="15">
      <c r="N573" s="4" t="s">
        <v>1702</v>
      </c>
      <c r="O573" s="5" t="s">
        <v>1184</v>
      </c>
      <c r="P573" s="6">
        <v>1333</v>
      </c>
      <c r="AO573" s="9"/>
      <c r="AP573" s="10"/>
    </row>
    <row r="574" spans="14:42" ht="15">
      <c r="N574" s="4" t="s">
        <v>1703</v>
      </c>
      <c r="O574" s="5" t="s">
        <v>1075</v>
      </c>
      <c r="P574" s="6">
        <v>1002</v>
      </c>
      <c r="V574" s="7"/>
      <c r="AO574" s="9"/>
      <c r="AP574" s="10"/>
    </row>
    <row r="575" spans="14:42" ht="15">
      <c r="N575" s="4" t="s">
        <v>1704</v>
      </c>
      <c r="O575" s="5" t="s">
        <v>1035</v>
      </c>
      <c r="P575" s="6">
        <v>1021</v>
      </c>
      <c r="AO575" s="9"/>
      <c r="AP575" s="10"/>
    </row>
    <row r="576" spans="14:42" ht="15">
      <c r="N576" s="4" t="s">
        <v>1705</v>
      </c>
      <c r="O576" s="5" t="s">
        <v>1045</v>
      </c>
      <c r="P576" s="6">
        <v>1316</v>
      </c>
      <c r="AH576" s="11"/>
      <c r="AO576" s="9"/>
      <c r="AP576" s="10"/>
    </row>
    <row r="577" spans="14:42" ht="15">
      <c r="N577" s="4" t="s">
        <v>1706</v>
      </c>
      <c r="O577" s="5" t="s">
        <v>1032</v>
      </c>
      <c r="P577" s="6">
        <v>981</v>
      </c>
      <c r="AO577" s="9"/>
      <c r="AP577" s="10"/>
    </row>
    <row r="578" spans="14:42" ht="15">
      <c r="N578" s="4" t="s">
        <v>1707</v>
      </c>
      <c r="O578" s="5" t="s">
        <v>968</v>
      </c>
      <c r="P578" s="6">
        <v>1807</v>
      </c>
      <c r="AO578" s="9"/>
      <c r="AP578" s="10"/>
    </row>
    <row r="579" spans="14:42" ht="15">
      <c r="N579" s="4" t="s">
        <v>997</v>
      </c>
      <c r="O579" s="5" t="s">
        <v>1184</v>
      </c>
      <c r="P579" s="6">
        <v>1870</v>
      </c>
      <c r="AO579" s="9"/>
      <c r="AP579" s="10"/>
    </row>
    <row r="580" spans="14:42" ht="15">
      <c r="N580" s="4" t="s">
        <v>1708</v>
      </c>
      <c r="O580" s="5" t="s">
        <v>1124</v>
      </c>
      <c r="P580" s="6">
        <v>1437</v>
      </c>
      <c r="AO580" s="9"/>
      <c r="AP580" s="10"/>
    </row>
    <row r="581" spans="14:42" ht="15">
      <c r="N581" s="4" t="s">
        <v>1036</v>
      </c>
      <c r="O581" s="5" t="s">
        <v>1017</v>
      </c>
      <c r="P581" s="6">
        <v>1303</v>
      </c>
      <c r="AO581" s="9"/>
      <c r="AP581" s="10"/>
    </row>
    <row r="582" spans="14:42" ht="15">
      <c r="N582" s="4" t="s">
        <v>1709</v>
      </c>
      <c r="O582" s="5" t="s">
        <v>1075</v>
      </c>
      <c r="P582" s="6">
        <v>1245</v>
      </c>
      <c r="AO582" s="9"/>
      <c r="AP582" s="10"/>
    </row>
    <row r="583" spans="14:42" ht="15">
      <c r="N583" s="4" t="s">
        <v>1710</v>
      </c>
      <c r="O583" s="5" t="s">
        <v>1032</v>
      </c>
      <c r="P583" s="6">
        <v>1233</v>
      </c>
      <c r="AO583" s="9"/>
      <c r="AP583" s="10"/>
    </row>
    <row r="584" spans="14:42" ht="15">
      <c r="N584" s="4" t="s">
        <v>1711</v>
      </c>
      <c r="O584" s="5" t="s">
        <v>1032</v>
      </c>
      <c r="P584" s="6">
        <v>1586</v>
      </c>
      <c r="AO584" s="9"/>
      <c r="AP584" s="10"/>
    </row>
    <row r="585" spans="14:42" ht="15">
      <c r="N585" s="4" t="s">
        <v>1712</v>
      </c>
      <c r="O585" s="5" t="s">
        <v>1032</v>
      </c>
      <c r="P585" s="6">
        <v>1372</v>
      </c>
      <c r="AO585" s="9"/>
      <c r="AP585" s="10"/>
    </row>
    <row r="586" spans="14:42" ht="15">
      <c r="N586" s="4" t="s">
        <v>1713</v>
      </c>
      <c r="O586" s="5" t="s">
        <v>1032</v>
      </c>
      <c r="P586" s="6">
        <v>1118</v>
      </c>
      <c r="AO586" s="9"/>
      <c r="AP586" s="10"/>
    </row>
    <row r="587" spans="14:42" ht="15">
      <c r="N587" s="4" t="s">
        <v>1714</v>
      </c>
      <c r="O587" s="5" t="s">
        <v>996</v>
      </c>
      <c r="P587" s="6">
        <v>1697</v>
      </c>
      <c r="V587" s="7"/>
      <c r="AO587" s="9"/>
      <c r="AP587" s="10"/>
    </row>
    <row r="588" spans="14:42" ht="15">
      <c r="N588" s="4" t="s">
        <v>1715</v>
      </c>
      <c r="O588" s="5" t="s">
        <v>1007</v>
      </c>
      <c r="P588" s="6">
        <v>1613</v>
      </c>
      <c r="AO588" s="9"/>
      <c r="AP588" s="10"/>
    </row>
    <row r="589" spans="14:42" ht="15">
      <c r="N589" s="4" t="s">
        <v>1716</v>
      </c>
      <c r="O589" s="5" t="s">
        <v>1000</v>
      </c>
      <c r="P589" s="6">
        <v>1289</v>
      </c>
      <c r="AH589" s="11"/>
      <c r="AO589" s="9"/>
      <c r="AP589" s="10"/>
    </row>
    <row r="590" spans="14:42" ht="15">
      <c r="N590" s="4" t="s">
        <v>1717</v>
      </c>
      <c r="O590" s="5" t="s">
        <v>1013</v>
      </c>
      <c r="P590" s="6">
        <v>1733</v>
      </c>
      <c r="V590" s="7"/>
      <c r="AO590" s="9"/>
      <c r="AP590" s="10"/>
    </row>
    <row r="591" spans="14:42" ht="15">
      <c r="N591" s="4" t="s">
        <v>1718</v>
      </c>
      <c r="O591" s="5" t="s">
        <v>1200</v>
      </c>
      <c r="P591" s="6">
        <v>1578</v>
      </c>
      <c r="AO591" s="9"/>
      <c r="AP591" s="10"/>
    </row>
    <row r="592" spans="14:42" ht="15">
      <c r="N592" s="4" t="s">
        <v>1719</v>
      </c>
      <c r="O592" s="5" t="s">
        <v>1032</v>
      </c>
      <c r="P592" s="6">
        <v>1435</v>
      </c>
      <c r="AH592" s="11"/>
      <c r="AO592" s="9"/>
      <c r="AP592" s="10"/>
    </row>
    <row r="593" spans="14:42" ht="15">
      <c r="N593" s="4" t="s">
        <v>1720</v>
      </c>
      <c r="O593" s="5" t="s">
        <v>1479</v>
      </c>
      <c r="P593" s="6">
        <v>1546</v>
      </c>
      <c r="AO593" s="9"/>
      <c r="AP593" s="10"/>
    </row>
    <row r="594" spans="14:42" ht="15">
      <c r="N594" s="4" t="s">
        <v>1721</v>
      </c>
      <c r="O594" s="5" t="s">
        <v>1000</v>
      </c>
      <c r="P594" s="6">
        <v>964</v>
      </c>
      <c r="AO594" s="9"/>
      <c r="AP594" s="10"/>
    </row>
    <row r="595" spans="14:42" ht="15">
      <c r="N595" s="4" t="s">
        <v>1722</v>
      </c>
      <c r="O595" s="5" t="s">
        <v>1039</v>
      </c>
      <c r="P595" s="6">
        <v>1323</v>
      </c>
      <c r="V595" s="7"/>
      <c r="AO595" s="9"/>
      <c r="AP595" s="10"/>
    </row>
    <row r="596" spans="14:42" ht="15">
      <c r="N596" s="4" t="s">
        <v>1723</v>
      </c>
      <c r="O596" s="5" t="s">
        <v>1039</v>
      </c>
      <c r="P596" s="6">
        <v>1396</v>
      </c>
      <c r="AO596" s="9"/>
      <c r="AP596" s="10"/>
    </row>
    <row r="597" spans="14:42" ht="15">
      <c r="N597" s="4" t="s">
        <v>1062</v>
      </c>
      <c r="O597" s="5" t="s">
        <v>1039</v>
      </c>
      <c r="P597" s="6">
        <v>926</v>
      </c>
      <c r="AH597" s="11"/>
      <c r="AO597" s="9"/>
      <c r="AP597" s="10"/>
    </row>
    <row r="598" spans="14:42" ht="15">
      <c r="N598" s="4" t="s">
        <v>1724</v>
      </c>
      <c r="O598" s="5" t="s">
        <v>1039</v>
      </c>
      <c r="P598" s="6">
        <v>1071</v>
      </c>
      <c r="V598" s="7"/>
      <c r="AO598" s="9"/>
      <c r="AP598" s="10"/>
    </row>
    <row r="599" spans="14:42" ht="15">
      <c r="N599" s="4" t="s">
        <v>1725</v>
      </c>
      <c r="O599" s="5" t="s">
        <v>1039</v>
      </c>
      <c r="P599" s="6">
        <v>1373</v>
      </c>
      <c r="AO599" s="9"/>
      <c r="AP599" s="10"/>
    </row>
    <row r="600" spans="14:42" ht="15">
      <c r="N600" s="4" t="s">
        <v>1726</v>
      </c>
      <c r="O600" s="5" t="s">
        <v>1184</v>
      </c>
      <c r="P600" s="6">
        <v>1633</v>
      </c>
      <c r="AH600" s="11"/>
      <c r="AO600" s="9"/>
      <c r="AP600" s="10"/>
    </row>
    <row r="601" spans="14:42" ht="15">
      <c r="N601" s="4" t="s">
        <v>1727</v>
      </c>
      <c r="O601" s="5" t="s">
        <v>1035</v>
      </c>
      <c r="P601" s="6">
        <v>1776</v>
      </c>
      <c r="AO601" s="9"/>
      <c r="AP601" s="10"/>
    </row>
    <row r="602" spans="14:42" ht="15">
      <c r="N602" s="4" t="s">
        <v>1728</v>
      </c>
      <c r="O602" s="5" t="s">
        <v>1035</v>
      </c>
      <c r="P602" s="6">
        <v>2011</v>
      </c>
      <c r="AO602" s="9"/>
      <c r="AP602" s="10"/>
    </row>
    <row r="603" spans="14:42" ht="15">
      <c r="N603" s="4" t="s">
        <v>1729</v>
      </c>
      <c r="O603" s="5" t="s">
        <v>1035</v>
      </c>
      <c r="P603" s="6">
        <v>1796</v>
      </c>
      <c r="V603" s="7"/>
      <c r="AO603" s="9"/>
      <c r="AP603" s="10"/>
    </row>
    <row r="604" spans="14:42" ht="15">
      <c r="N604" s="4" t="s">
        <v>1730</v>
      </c>
      <c r="O604" s="5" t="s">
        <v>1200</v>
      </c>
      <c r="P604" s="6">
        <v>1744</v>
      </c>
      <c r="V604" s="7"/>
      <c r="AO604" s="9"/>
      <c r="AP604" s="10"/>
    </row>
    <row r="605" spans="14:42" ht="15">
      <c r="N605" s="4" t="s">
        <v>1731</v>
      </c>
      <c r="O605" s="5" t="s">
        <v>1002</v>
      </c>
      <c r="P605" s="6">
        <v>1034</v>
      </c>
      <c r="AH605" s="11"/>
      <c r="AO605" s="9"/>
      <c r="AP605" s="10"/>
    </row>
    <row r="606" spans="14:42" ht="15">
      <c r="N606" s="4" t="s">
        <v>1732</v>
      </c>
      <c r="O606" s="5" t="s">
        <v>994</v>
      </c>
      <c r="P606" s="6">
        <v>1201</v>
      </c>
      <c r="AH606" s="11"/>
      <c r="AO606" s="9"/>
      <c r="AP606" s="10"/>
    </row>
    <row r="607" spans="14:42" ht="15">
      <c r="N607" s="4" t="s">
        <v>1733</v>
      </c>
      <c r="O607" s="5" t="s">
        <v>1045</v>
      </c>
      <c r="P607" s="6">
        <v>1529</v>
      </c>
      <c r="AO607" s="9"/>
      <c r="AP607" s="10"/>
    </row>
    <row r="608" spans="14:42" ht="15">
      <c r="N608" s="4" t="s">
        <v>1734</v>
      </c>
      <c r="O608" s="5" t="s">
        <v>1032</v>
      </c>
      <c r="P608" s="6">
        <v>1696</v>
      </c>
      <c r="AO608" s="9"/>
      <c r="AP608" s="10"/>
    </row>
    <row r="609" spans="14:42" ht="15">
      <c r="N609" s="4" t="s">
        <v>1735</v>
      </c>
      <c r="O609" s="5" t="s">
        <v>1104</v>
      </c>
      <c r="P609" s="6">
        <v>2048</v>
      </c>
      <c r="AO609" s="9"/>
      <c r="AP609" s="10"/>
    </row>
    <row r="610" spans="14:42" ht="15">
      <c r="N610" s="4" t="s">
        <v>1736</v>
      </c>
      <c r="O610" s="5" t="s">
        <v>1247</v>
      </c>
      <c r="P610" s="6">
        <v>1767</v>
      </c>
      <c r="AO610" s="9"/>
      <c r="AP610" s="10"/>
    </row>
    <row r="611" spans="14:42" ht="15">
      <c r="N611" s="4" t="s">
        <v>1737</v>
      </c>
      <c r="O611" s="5" t="s">
        <v>1244</v>
      </c>
      <c r="P611" s="6">
        <v>1296</v>
      </c>
      <c r="AO611" s="9"/>
      <c r="AP611" s="10"/>
    </row>
    <row r="612" spans="14:42" ht="15">
      <c r="N612" s="4" t="s">
        <v>1738</v>
      </c>
      <c r="O612" s="5" t="s">
        <v>1144</v>
      </c>
      <c r="P612" s="6">
        <v>1200</v>
      </c>
      <c r="AO612" s="9"/>
      <c r="AP612" s="10"/>
    </row>
    <row r="613" spans="14:42" ht="15">
      <c r="N613" s="4" t="s">
        <v>1739</v>
      </c>
      <c r="O613" s="5" t="s">
        <v>1144</v>
      </c>
      <c r="P613" s="6">
        <v>1344</v>
      </c>
      <c r="AO613" s="9"/>
      <c r="AP613" s="10"/>
    </row>
    <row r="614" spans="14:42" ht="15">
      <c r="N614" s="4" t="s">
        <v>1740</v>
      </c>
      <c r="O614" s="5" t="s">
        <v>1035</v>
      </c>
      <c r="P614" s="6">
        <v>1554</v>
      </c>
      <c r="AO614" s="9"/>
      <c r="AP614" s="10"/>
    </row>
    <row r="615" spans="14:42" ht="15">
      <c r="N615" s="4" t="s">
        <v>1741</v>
      </c>
      <c r="O615" s="5" t="s">
        <v>975</v>
      </c>
      <c r="P615" s="6">
        <v>1318</v>
      </c>
      <c r="AO615" s="9"/>
      <c r="AP615" s="10"/>
    </row>
    <row r="616" spans="14:42" ht="15">
      <c r="N616" s="4" t="s">
        <v>1742</v>
      </c>
      <c r="O616" s="5" t="s">
        <v>1002</v>
      </c>
      <c r="P616" s="6">
        <v>1135</v>
      </c>
      <c r="AO616" s="9"/>
      <c r="AP616" s="10"/>
    </row>
    <row r="617" spans="14:42" ht="15">
      <c r="N617" s="4" t="s">
        <v>1743</v>
      </c>
      <c r="O617" s="5" t="s">
        <v>1200</v>
      </c>
      <c r="P617" s="6">
        <v>1638</v>
      </c>
      <c r="AO617" s="9"/>
      <c r="AP617" s="10"/>
    </row>
    <row r="618" spans="14:42" ht="15">
      <c r="N618" s="4" t="s">
        <v>1744</v>
      </c>
      <c r="O618" s="5" t="s">
        <v>1017</v>
      </c>
      <c r="P618" s="6">
        <v>1187</v>
      </c>
      <c r="AO618" s="9"/>
      <c r="AP618" s="10"/>
    </row>
    <row r="619" spans="14:42" ht="15">
      <c r="N619" s="4" t="s">
        <v>1745</v>
      </c>
      <c r="O619" s="5" t="s">
        <v>1017</v>
      </c>
      <c r="P619" s="6">
        <v>1240</v>
      </c>
      <c r="AO619" s="9"/>
      <c r="AP619" s="10"/>
    </row>
    <row r="620" spans="14:42" ht="15">
      <c r="N620" s="4" t="s">
        <v>1746</v>
      </c>
      <c r="O620" s="5" t="s">
        <v>1017</v>
      </c>
      <c r="P620" s="6">
        <v>1210</v>
      </c>
      <c r="AO620" s="9"/>
      <c r="AP620" s="10"/>
    </row>
    <row r="621" spans="14:42" ht="15">
      <c r="N621" s="4" t="s">
        <v>1747</v>
      </c>
      <c r="O621" s="5" t="s">
        <v>1017</v>
      </c>
      <c r="P621" s="6">
        <v>1329</v>
      </c>
      <c r="AO621" s="9"/>
      <c r="AP621" s="10"/>
    </row>
    <row r="622" spans="14:42" ht="15">
      <c r="N622" s="4" t="s">
        <v>1748</v>
      </c>
      <c r="O622" s="5" t="s">
        <v>1179</v>
      </c>
      <c r="P622" s="6">
        <v>1458</v>
      </c>
      <c r="AO622" s="9"/>
      <c r="AP622" s="10"/>
    </row>
    <row r="623" spans="14:42" ht="15">
      <c r="N623" s="4" t="s">
        <v>1749</v>
      </c>
      <c r="O623" s="5" t="s">
        <v>1179</v>
      </c>
      <c r="P623" s="6">
        <v>1290</v>
      </c>
      <c r="AO623" s="9"/>
      <c r="AP623" s="10"/>
    </row>
    <row r="624" spans="14:42" ht="15">
      <c r="N624" s="4" t="s">
        <v>1750</v>
      </c>
      <c r="O624" s="5" t="s">
        <v>975</v>
      </c>
      <c r="P624" s="6">
        <v>1359</v>
      </c>
      <c r="AO624" s="9"/>
      <c r="AP624" s="10"/>
    </row>
    <row r="625" spans="14:42" ht="15">
      <c r="N625" s="4" t="s">
        <v>1751</v>
      </c>
      <c r="O625" s="5" t="s">
        <v>1131</v>
      </c>
      <c r="P625" s="6">
        <v>1204</v>
      </c>
      <c r="AO625" s="9"/>
      <c r="AP625" s="10"/>
    </row>
    <row r="626" spans="14:42" ht="15">
      <c r="N626" s="4" t="s">
        <v>1752</v>
      </c>
      <c r="O626" s="5" t="s">
        <v>1138</v>
      </c>
      <c r="P626" s="6">
        <v>1207</v>
      </c>
      <c r="V626" s="7"/>
      <c r="AO626" s="9"/>
      <c r="AP626" s="10"/>
    </row>
    <row r="627" spans="14:42" ht="15">
      <c r="N627" s="4" t="s">
        <v>1753</v>
      </c>
      <c r="O627" s="5" t="s">
        <v>1035</v>
      </c>
      <c r="P627" s="6">
        <v>1792</v>
      </c>
      <c r="AO627" s="9"/>
      <c r="AP627" s="10"/>
    </row>
    <row r="628" spans="14:42" ht="15">
      <c r="N628" s="4" t="s">
        <v>1753</v>
      </c>
      <c r="O628" s="5" t="s">
        <v>1120</v>
      </c>
      <c r="P628" s="6">
        <v>873</v>
      </c>
      <c r="AH628" s="11"/>
      <c r="AO628" s="9"/>
      <c r="AP628" s="10"/>
    </row>
    <row r="629" spans="14:42" ht="15">
      <c r="N629" s="4" t="s">
        <v>1754</v>
      </c>
      <c r="O629" s="5" t="s">
        <v>1035</v>
      </c>
      <c r="P629" s="6">
        <v>1368</v>
      </c>
      <c r="AO629" s="9"/>
      <c r="AP629" s="10"/>
    </row>
    <row r="630" spans="14:42" ht="15">
      <c r="N630" s="4" t="s">
        <v>1755</v>
      </c>
      <c r="O630" s="5" t="s">
        <v>1120</v>
      </c>
      <c r="P630" s="6">
        <v>1885</v>
      </c>
      <c r="AO630" s="9"/>
      <c r="AP630" s="10"/>
    </row>
    <row r="631" spans="14:42" ht="15">
      <c r="N631" s="4" t="s">
        <v>1756</v>
      </c>
      <c r="O631" s="5" t="s">
        <v>1021</v>
      </c>
      <c r="P631" s="6">
        <v>1196</v>
      </c>
      <c r="AO631" s="9"/>
      <c r="AP631" s="10"/>
    </row>
    <row r="632" spans="14:42" ht="15">
      <c r="N632" s="4" t="s">
        <v>1757</v>
      </c>
      <c r="O632" s="5" t="s">
        <v>1021</v>
      </c>
      <c r="P632" s="6">
        <v>1043</v>
      </c>
      <c r="AO632" s="9"/>
      <c r="AP632" s="10"/>
    </row>
    <row r="633" spans="14:42" ht="15">
      <c r="N633" s="4" t="s">
        <v>1758</v>
      </c>
      <c r="O633" s="5" t="s">
        <v>1021</v>
      </c>
      <c r="P633" s="6">
        <v>973</v>
      </c>
      <c r="AO633" s="9"/>
      <c r="AP633" s="10"/>
    </row>
    <row r="634" spans="14:42" ht="15">
      <c r="N634" s="4" t="s">
        <v>1759</v>
      </c>
      <c r="O634" s="5" t="s">
        <v>1231</v>
      </c>
      <c r="P634" s="6">
        <v>1659</v>
      </c>
      <c r="AO634" s="9"/>
      <c r="AP634" s="10"/>
    </row>
    <row r="635" spans="14:42" ht="15">
      <c r="N635" s="4" t="s">
        <v>1760</v>
      </c>
      <c r="O635" s="5" t="s">
        <v>1184</v>
      </c>
      <c r="P635" s="6">
        <v>1015</v>
      </c>
      <c r="AO635" s="9"/>
      <c r="AP635" s="10"/>
    </row>
    <row r="636" spans="14:42" ht="15">
      <c r="N636" s="4" t="s">
        <v>1761</v>
      </c>
      <c r="O636" s="5" t="s">
        <v>1247</v>
      </c>
      <c r="P636" s="6">
        <v>1796</v>
      </c>
      <c r="AO636" s="9"/>
      <c r="AP636" s="10"/>
    </row>
    <row r="637" spans="14:42" ht="15">
      <c r="N637" s="4" t="s">
        <v>1762</v>
      </c>
      <c r="O637" s="5" t="s">
        <v>1165</v>
      </c>
      <c r="P637" s="6">
        <v>1411</v>
      </c>
      <c r="AO637" s="9"/>
      <c r="AP637" s="10"/>
    </row>
    <row r="638" spans="14:42" ht="15">
      <c r="N638" s="4" t="s">
        <v>1763</v>
      </c>
      <c r="O638" s="5" t="s">
        <v>1147</v>
      </c>
      <c r="P638" s="6">
        <v>2190</v>
      </c>
      <c r="AO638" s="9"/>
      <c r="AP638" s="10"/>
    </row>
    <row r="639" spans="14:42" ht="15">
      <c r="N639" s="4" t="s">
        <v>1764</v>
      </c>
      <c r="O639" s="5" t="s">
        <v>1147</v>
      </c>
      <c r="P639" s="6">
        <v>1955</v>
      </c>
      <c r="AO639" s="9"/>
      <c r="AP639" s="10"/>
    </row>
    <row r="640" spans="14:42" ht="15">
      <c r="N640" s="4" t="s">
        <v>1765</v>
      </c>
      <c r="O640" s="5" t="s">
        <v>1035</v>
      </c>
      <c r="P640" s="6">
        <v>1257</v>
      </c>
      <c r="AO640" s="9"/>
      <c r="AP640" s="10"/>
    </row>
    <row r="641" spans="14:42" ht="15">
      <c r="N641" s="4" t="s">
        <v>1766</v>
      </c>
      <c r="O641" s="5" t="s">
        <v>1147</v>
      </c>
      <c r="P641" s="6">
        <v>2071</v>
      </c>
      <c r="AO641" s="9"/>
      <c r="AP641" s="10"/>
    </row>
    <row r="642" spans="14:42" ht="15">
      <c r="N642" s="4" t="s">
        <v>1767</v>
      </c>
      <c r="O642" s="5" t="s">
        <v>1032</v>
      </c>
      <c r="P642" s="6">
        <v>1809</v>
      </c>
      <c r="AO642" s="9"/>
      <c r="AP642" s="10"/>
    </row>
    <row r="643" spans="14:42" ht="15">
      <c r="N643" s="4" t="s">
        <v>1768</v>
      </c>
      <c r="O643" s="5" t="s">
        <v>994</v>
      </c>
      <c r="P643" s="6">
        <v>1165</v>
      </c>
      <c r="AO643" s="9"/>
      <c r="AP643" s="10"/>
    </row>
    <row r="644" spans="14:42" ht="15">
      <c r="N644" s="4" t="s">
        <v>1769</v>
      </c>
      <c r="O644" s="5" t="s">
        <v>1017</v>
      </c>
      <c r="P644" s="6">
        <v>1223</v>
      </c>
      <c r="AO644" s="9"/>
      <c r="AP644" s="10"/>
    </row>
    <row r="645" spans="14:42" ht="15">
      <c r="N645" s="4" t="s">
        <v>1770</v>
      </c>
      <c r="O645" s="5" t="s">
        <v>1035</v>
      </c>
      <c r="P645" s="6">
        <v>1518</v>
      </c>
      <c r="AO645" s="9"/>
      <c r="AP645" s="10"/>
    </row>
    <row r="646" spans="14:42" ht="15">
      <c r="N646" s="4" t="s">
        <v>1771</v>
      </c>
      <c r="O646" s="5" t="s">
        <v>1147</v>
      </c>
      <c r="P646" s="6">
        <v>2415</v>
      </c>
      <c r="AO646" s="9"/>
      <c r="AP646" s="10"/>
    </row>
    <row r="647" spans="14:42" ht="15">
      <c r="N647" s="4" t="s">
        <v>1772</v>
      </c>
      <c r="O647" s="5" t="s">
        <v>987</v>
      </c>
      <c r="P647" s="6">
        <v>2288</v>
      </c>
      <c r="AO647" s="9"/>
      <c r="AP647" s="10"/>
    </row>
    <row r="648" spans="14:42" ht="15">
      <c r="N648" s="4" t="s">
        <v>1773</v>
      </c>
      <c r="O648" s="5" t="s">
        <v>1021</v>
      </c>
      <c r="P648" s="6">
        <v>1442</v>
      </c>
      <c r="AO648" s="9"/>
      <c r="AP648" s="10"/>
    </row>
    <row r="649" spans="14:42" ht="15">
      <c r="N649" s="4" t="s">
        <v>1774</v>
      </c>
      <c r="O649" s="5" t="s">
        <v>1090</v>
      </c>
      <c r="P649" s="6">
        <v>1240</v>
      </c>
      <c r="AO649" s="9"/>
      <c r="AP649" s="10"/>
    </row>
    <row r="650" spans="14:42" ht="15">
      <c r="N650" s="4" t="s">
        <v>1775</v>
      </c>
      <c r="O650" s="5" t="s">
        <v>1776</v>
      </c>
      <c r="P650" s="6">
        <v>1971</v>
      </c>
      <c r="AO650" s="9"/>
      <c r="AP650" s="10"/>
    </row>
    <row r="651" spans="14:42" ht="15">
      <c r="N651" s="4" t="s">
        <v>1777</v>
      </c>
      <c r="O651" s="5" t="s">
        <v>1035</v>
      </c>
      <c r="P651" s="6">
        <v>1350</v>
      </c>
      <c r="AO651" s="9"/>
      <c r="AP651" s="10"/>
    </row>
    <row r="652" spans="14:42" ht="15">
      <c r="N652" s="4" t="s">
        <v>1778</v>
      </c>
      <c r="O652" s="5" t="s">
        <v>1124</v>
      </c>
      <c r="P652" s="6">
        <v>1378</v>
      </c>
      <c r="AO652" s="9"/>
      <c r="AP652" s="10"/>
    </row>
    <row r="653" spans="14:42" ht="15">
      <c r="N653" s="4" t="s">
        <v>1779</v>
      </c>
      <c r="O653" s="5" t="s">
        <v>1247</v>
      </c>
      <c r="P653" s="6">
        <v>1970</v>
      </c>
      <c r="AO653" s="9"/>
      <c r="AP653" s="10"/>
    </row>
    <row r="654" spans="14:42" ht="15">
      <c r="N654" s="4" t="s">
        <v>1780</v>
      </c>
      <c r="O654" s="5" t="s">
        <v>1247</v>
      </c>
      <c r="P654" s="6">
        <v>1682</v>
      </c>
      <c r="AO654" s="9"/>
      <c r="AP654" s="10"/>
    </row>
    <row r="655" spans="14:42" ht="15">
      <c r="N655" s="4" t="s">
        <v>1781</v>
      </c>
      <c r="O655" s="5" t="s">
        <v>1090</v>
      </c>
      <c r="P655" s="6">
        <v>1303</v>
      </c>
      <c r="AO655" s="9"/>
      <c r="AP655" s="10"/>
    </row>
    <row r="656" spans="14:42" ht="15">
      <c r="N656" s="4" t="s">
        <v>1782</v>
      </c>
      <c r="O656" s="5" t="s">
        <v>1032</v>
      </c>
      <c r="P656" s="6">
        <v>1077</v>
      </c>
      <c r="AO656" s="9"/>
      <c r="AP656" s="10"/>
    </row>
    <row r="657" spans="14:42" ht="15">
      <c r="N657" s="4" t="s">
        <v>1783</v>
      </c>
      <c r="O657" s="5" t="s">
        <v>1000</v>
      </c>
      <c r="P657" s="6">
        <v>1367</v>
      </c>
      <c r="V657" s="7"/>
      <c r="AO657" s="9"/>
      <c r="AP657" s="10"/>
    </row>
    <row r="658" spans="14:42" ht="15">
      <c r="N658" s="4" t="s">
        <v>1784</v>
      </c>
      <c r="O658" s="5" t="s">
        <v>1247</v>
      </c>
      <c r="P658" s="6">
        <v>1600</v>
      </c>
      <c r="AO658" s="9"/>
      <c r="AP658" s="10"/>
    </row>
    <row r="659" spans="14:42" ht="15">
      <c r="N659" s="4" t="s">
        <v>1171</v>
      </c>
      <c r="O659" s="5" t="s">
        <v>1165</v>
      </c>
      <c r="P659" s="6">
        <v>1307</v>
      </c>
      <c r="AH659" s="11"/>
      <c r="AO659" s="9"/>
      <c r="AP659" s="10"/>
    </row>
    <row r="660" spans="14:42" ht="15">
      <c r="N660" s="4" t="s">
        <v>1785</v>
      </c>
      <c r="O660" s="5" t="s">
        <v>1035</v>
      </c>
      <c r="P660" s="6">
        <v>1749</v>
      </c>
      <c r="AO660" s="9"/>
      <c r="AP660" s="10"/>
    </row>
    <row r="661" spans="14:42" ht="15">
      <c r="N661" s="4" t="s">
        <v>1786</v>
      </c>
      <c r="O661" s="5" t="s">
        <v>1000</v>
      </c>
      <c r="P661" s="6">
        <v>1238</v>
      </c>
      <c r="AO661" s="9"/>
      <c r="AP661" s="10"/>
    </row>
    <row r="662" spans="14:42" ht="15">
      <c r="N662" s="4" t="s">
        <v>1787</v>
      </c>
      <c r="O662" s="5" t="s">
        <v>1013</v>
      </c>
      <c r="P662" s="6">
        <v>1219</v>
      </c>
      <c r="V662" s="7"/>
      <c r="AO662" s="9"/>
      <c r="AP662" s="10"/>
    </row>
    <row r="663" spans="14:42" ht="15">
      <c r="N663" s="4" t="s">
        <v>1788</v>
      </c>
      <c r="O663" s="5" t="s">
        <v>1002</v>
      </c>
      <c r="P663" s="6">
        <v>1241</v>
      </c>
      <c r="AO663" s="9"/>
      <c r="AP663" s="10"/>
    </row>
    <row r="664" spans="14:42" ht="15">
      <c r="N664" s="4" t="s">
        <v>1789</v>
      </c>
      <c r="O664" s="5" t="s">
        <v>1002</v>
      </c>
      <c r="P664" s="6">
        <v>1243</v>
      </c>
      <c r="AH664" s="11"/>
      <c r="AO664" s="9"/>
      <c r="AP664" s="10"/>
    </row>
    <row r="665" spans="14:42" ht="15">
      <c r="N665" s="4" t="s">
        <v>1790</v>
      </c>
      <c r="O665" s="5" t="s">
        <v>1065</v>
      </c>
      <c r="P665" s="6">
        <v>1999</v>
      </c>
      <c r="AO665" s="9"/>
      <c r="AP665" s="10"/>
    </row>
    <row r="666" spans="14:42" ht="15">
      <c r="N666" s="4" t="s">
        <v>1084</v>
      </c>
      <c r="O666" s="5" t="s">
        <v>1124</v>
      </c>
      <c r="P666" s="6">
        <v>1800</v>
      </c>
      <c r="AO666" s="9"/>
      <c r="AP666" s="10"/>
    </row>
    <row r="667" spans="14:42" ht="15">
      <c r="N667" s="4" t="s">
        <v>1791</v>
      </c>
      <c r="O667" s="5" t="s">
        <v>1051</v>
      </c>
      <c r="P667" s="6">
        <v>1297</v>
      </c>
      <c r="AO667" s="9"/>
      <c r="AP667" s="10"/>
    </row>
    <row r="668" spans="14:42" ht="15">
      <c r="N668" s="4" t="s">
        <v>1792</v>
      </c>
      <c r="O668" s="5" t="s">
        <v>1247</v>
      </c>
      <c r="P668" s="6">
        <v>1030</v>
      </c>
      <c r="AO668" s="9"/>
      <c r="AP668" s="10"/>
    </row>
    <row r="669" spans="14:42" ht="15">
      <c r="N669" s="4" t="s">
        <v>1091</v>
      </c>
      <c r="O669" s="5" t="s">
        <v>1092</v>
      </c>
      <c r="P669" s="6">
        <v>1694</v>
      </c>
      <c r="AO669" s="9"/>
      <c r="AP669" s="10"/>
    </row>
    <row r="670" spans="14:42" ht="15">
      <c r="N670" s="4" t="s">
        <v>1793</v>
      </c>
      <c r="O670" s="5" t="s">
        <v>1165</v>
      </c>
      <c r="P670" s="6">
        <v>1344</v>
      </c>
      <c r="AO670" s="9"/>
      <c r="AP670" s="10"/>
    </row>
    <row r="671" spans="14:42" ht="15">
      <c r="N671" s="4" t="s">
        <v>1794</v>
      </c>
      <c r="O671" s="5" t="s">
        <v>1131</v>
      </c>
      <c r="P671" s="6">
        <v>982</v>
      </c>
      <c r="AO671" s="9"/>
      <c r="AP671" s="10"/>
    </row>
    <row r="672" spans="14:42" ht="15">
      <c r="N672" s="4" t="s">
        <v>1795</v>
      </c>
      <c r="O672" s="5" t="s">
        <v>1120</v>
      </c>
      <c r="P672" s="6">
        <v>1034</v>
      </c>
      <c r="AO672" s="9"/>
      <c r="AP672" s="10"/>
    </row>
    <row r="673" spans="14:42" ht="15">
      <c r="N673" s="4" t="s">
        <v>1796</v>
      </c>
      <c r="O673" s="5" t="s">
        <v>1104</v>
      </c>
      <c r="P673" s="6">
        <v>2274</v>
      </c>
      <c r="AO673" s="9"/>
      <c r="AP673" s="10"/>
    </row>
    <row r="674" spans="14:42" ht="15">
      <c r="N674" s="4" t="s">
        <v>1797</v>
      </c>
      <c r="O674" s="5" t="s">
        <v>1032</v>
      </c>
      <c r="P674" s="6">
        <v>1070</v>
      </c>
      <c r="AO674" s="9"/>
      <c r="AP674" s="10"/>
    </row>
    <row r="675" spans="14:42" ht="15">
      <c r="N675" s="4" t="s">
        <v>1798</v>
      </c>
      <c r="O675" s="5" t="s">
        <v>1051</v>
      </c>
      <c r="P675" s="6">
        <v>1888</v>
      </c>
      <c r="AO675" s="9"/>
      <c r="AP675" s="10"/>
    </row>
    <row r="676" spans="14:42" ht="15">
      <c r="N676" s="4" t="s">
        <v>1799</v>
      </c>
      <c r="O676" s="5" t="s">
        <v>1231</v>
      </c>
      <c r="P676" s="6">
        <v>1651</v>
      </c>
      <c r="AO676" s="9"/>
      <c r="AP676" s="10"/>
    </row>
    <row r="677" spans="14:42" ht="15">
      <c r="N677" s="4" t="s">
        <v>1800</v>
      </c>
      <c r="O677" s="5" t="s">
        <v>1147</v>
      </c>
      <c r="P677" s="6">
        <v>1358</v>
      </c>
      <c r="V677" s="7"/>
      <c r="AO677" s="9"/>
      <c r="AP677" s="10"/>
    </row>
    <row r="678" spans="14:42" ht="15">
      <c r="N678" s="4" t="s">
        <v>1801</v>
      </c>
      <c r="O678" s="5" t="s">
        <v>1032</v>
      </c>
      <c r="P678" s="6">
        <v>1822</v>
      </c>
      <c r="AO678" s="9"/>
      <c r="AP678" s="10"/>
    </row>
    <row r="679" spans="14:42" ht="15">
      <c r="N679" s="4" t="s">
        <v>1802</v>
      </c>
      <c r="O679" s="5" t="s">
        <v>1013</v>
      </c>
      <c r="P679" s="6">
        <v>1466</v>
      </c>
      <c r="V679" s="7"/>
      <c r="AH679" s="11"/>
      <c r="AO679" s="9"/>
      <c r="AP679" s="10"/>
    </row>
    <row r="680" spans="14:42" ht="15">
      <c r="N680" s="4" t="s">
        <v>1803</v>
      </c>
      <c r="O680" s="5" t="s">
        <v>1032</v>
      </c>
      <c r="P680" s="6">
        <v>1965</v>
      </c>
      <c r="AO680" s="9"/>
      <c r="AP680" s="10"/>
    </row>
    <row r="681" spans="14:42" ht="15">
      <c r="N681" s="4" t="s">
        <v>1004</v>
      </c>
      <c r="O681" s="5" t="s">
        <v>1005</v>
      </c>
      <c r="P681" s="6">
        <v>1730</v>
      </c>
      <c r="AH681" s="11"/>
      <c r="AO681" s="9"/>
      <c r="AP681" s="10"/>
    </row>
    <row r="682" spans="14:42" ht="15">
      <c r="N682" s="4" t="s">
        <v>1804</v>
      </c>
      <c r="O682" s="5" t="s">
        <v>972</v>
      </c>
      <c r="P682" s="6">
        <v>1006</v>
      </c>
      <c r="AO682" s="9"/>
      <c r="AP682" s="10"/>
    </row>
    <row r="683" spans="14:42" ht="15">
      <c r="N683" s="4" t="s">
        <v>1805</v>
      </c>
      <c r="O683" s="5" t="s">
        <v>1231</v>
      </c>
      <c r="P683" s="6">
        <v>1623</v>
      </c>
      <c r="AO683" s="9"/>
      <c r="AP683" s="10"/>
    </row>
    <row r="684" spans="14:42" ht="15">
      <c r="N684" s="4" t="s">
        <v>1806</v>
      </c>
      <c r="O684" s="5" t="s">
        <v>1354</v>
      </c>
      <c r="P684" s="6">
        <v>1273</v>
      </c>
      <c r="AO684" s="9"/>
      <c r="AP684" s="10"/>
    </row>
    <row r="685" spans="14:42" ht="15">
      <c r="N685" s="4" t="s">
        <v>1807</v>
      </c>
      <c r="O685" s="5" t="s">
        <v>1013</v>
      </c>
      <c r="P685" s="6">
        <v>1420</v>
      </c>
      <c r="AO685" s="9"/>
      <c r="AP685" s="10"/>
    </row>
    <row r="686" spans="14:42" ht="15">
      <c r="N686" s="4" t="s">
        <v>1808</v>
      </c>
      <c r="O686" s="5" t="s">
        <v>996</v>
      </c>
      <c r="P686" s="6">
        <v>1431</v>
      </c>
      <c r="AO686" s="9"/>
      <c r="AP686" s="10"/>
    </row>
    <row r="687" spans="14:42" ht="15">
      <c r="N687" s="4" t="s">
        <v>1809</v>
      </c>
      <c r="O687" s="5" t="s">
        <v>1035</v>
      </c>
      <c r="P687" s="6">
        <v>1127</v>
      </c>
      <c r="AO687" s="9"/>
      <c r="AP687" s="10"/>
    </row>
    <row r="688" spans="14:42" ht="15">
      <c r="N688" s="4" t="s">
        <v>1810</v>
      </c>
      <c r="O688" s="5" t="s">
        <v>994</v>
      </c>
      <c r="P688" s="6">
        <v>1301</v>
      </c>
      <c r="AO688" s="9"/>
      <c r="AP688" s="10"/>
    </row>
    <row r="689" spans="14:42" ht="15">
      <c r="N689" s="4" t="s">
        <v>1811</v>
      </c>
      <c r="O689" s="5" t="s">
        <v>1035</v>
      </c>
      <c r="P689" s="6">
        <v>1779</v>
      </c>
      <c r="AO689" s="9"/>
      <c r="AP689" s="10"/>
    </row>
    <row r="690" spans="14:42" ht="15">
      <c r="N690" s="4" t="s">
        <v>1812</v>
      </c>
      <c r="O690" s="5" t="s">
        <v>1059</v>
      </c>
      <c r="P690" s="6">
        <v>1044</v>
      </c>
      <c r="AO690" s="9"/>
      <c r="AP690" s="10"/>
    </row>
    <row r="691" spans="14:42" ht="15">
      <c r="N691" s="4" t="s">
        <v>1813</v>
      </c>
      <c r="P691" s="6">
        <v>2144</v>
      </c>
      <c r="AO691" s="9"/>
      <c r="AP691" s="10"/>
    </row>
    <row r="692" spans="14:42" ht="15">
      <c r="N692" s="4" t="s">
        <v>1814</v>
      </c>
      <c r="O692" s="5" t="s">
        <v>994</v>
      </c>
      <c r="P692" s="6">
        <v>981</v>
      </c>
      <c r="AO692" s="9"/>
      <c r="AP692" s="10"/>
    </row>
    <row r="693" spans="14:42" ht="15">
      <c r="N693" s="4" t="s">
        <v>1815</v>
      </c>
      <c r="O693" s="5" t="s">
        <v>994</v>
      </c>
      <c r="P693" s="6">
        <v>1028</v>
      </c>
      <c r="AO693" s="9"/>
      <c r="AP693" s="10"/>
    </row>
    <row r="694" spans="14:42" ht="15">
      <c r="N694" s="4" t="s">
        <v>1816</v>
      </c>
      <c r="O694" s="5" t="s">
        <v>994</v>
      </c>
      <c r="P694" s="6">
        <v>1499</v>
      </c>
      <c r="AO694" s="9"/>
      <c r="AP694" s="10"/>
    </row>
    <row r="695" spans="14:42" ht="15">
      <c r="N695" s="4" t="s">
        <v>1817</v>
      </c>
      <c r="O695" s="5" t="s">
        <v>1002</v>
      </c>
      <c r="P695" s="6">
        <v>1081</v>
      </c>
      <c r="AO695" s="9"/>
      <c r="AP695" s="10"/>
    </row>
    <row r="696" spans="14:42" ht="15">
      <c r="N696" s="4" t="s">
        <v>1101</v>
      </c>
      <c r="O696" s="5" t="s">
        <v>1092</v>
      </c>
      <c r="P696" s="6">
        <v>1299</v>
      </c>
      <c r="AO696" s="9"/>
      <c r="AP696" s="10"/>
    </row>
    <row r="697" spans="14:42" ht="15">
      <c r="N697" s="4" t="s">
        <v>1818</v>
      </c>
      <c r="O697" s="5" t="s">
        <v>1075</v>
      </c>
      <c r="P697" s="6">
        <v>1284</v>
      </c>
      <c r="AO697" s="9"/>
      <c r="AP697" s="10"/>
    </row>
    <row r="698" spans="14:42" ht="15">
      <c r="N698" s="4" t="s">
        <v>1819</v>
      </c>
      <c r="O698" s="5" t="s">
        <v>1165</v>
      </c>
      <c r="P698" s="6">
        <v>875</v>
      </c>
      <c r="AO698" s="9"/>
      <c r="AP698" s="10"/>
    </row>
    <row r="699" spans="14:42" ht="15">
      <c r="N699" s="4" t="s">
        <v>1820</v>
      </c>
      <c r="O699" s="5" t="s">
        <v>1021</v>
      </c>
      <c r="P699" s="6">
        <v>1549</v>
      </c>
      <c r="AO699" s="9"/>
      <c r="AP699" s="10"/>
    </row>
    <row r="700" spans="14:42" ht="15">
      <c r="N700" s="4" t="s">
        <v>1821</v>
      </c>
      <c r="O700" s="5" t="s">
        <v>1021</v>
      </c>
      <c r="P700" s="6">
        <v>942</v>
      </c>
      <c r="AO700" s="9"/>
      <c r="AP700" s="10"/>
    </row>
    <row r="701" spans="14:42" ht="15">
      <c r="N701" s="4" t="s">
        <v>1822</v>
      </c>
      <c r="O701" s="5" t="s">
        <v>1065</v>
      </c>
      <c r="P701" s="6">
        <v>1995</v>
      </c>
      <c r="AO701" s="9"/>
      <c r="AP701" s="10"/>
    </row>
    <row r="702" spans="14:42" ht="15">
      <c r="N702" s="4" t="s">
        <v>1823</v>
      </c>
      <c r="O702" s="5" t="s">
        <v>968</v>
      </c>
      <c r="P702" s="6">
        <v>1006</v>
      </c>
      <c r="AO702" s="9"/>
      <c r="AP702" s="10"/>
    </row>
    <row r="703" spans="14:42" ht="15">
      <c r="N703" s="4" t="s">
        <v>1824</v>
      </c>
      <c r="O703" s="5" t="s">
        <v>1059</v>
      </c>
      <c r="P703" s="6">
        <v>1574</v>
      </c>
      <c r="AO703" s="9"/>
      <c r="AP703" s="10"/>
    </row>
    <row r="704" spans="14:42" ht="15">
      <c r="N704" s="4" t="s">
        <v>1825</v>
      </c>
      <c r="O704" s="5" t="s">
        <v>1005</v>
      </c>
      <c r="P704" s="6">
        <v>1524</v>
      </c>
      <c r="AO704" s="9"/>
      <c r="AP704" s="10"/>
    </row>
    <row r="705" spans="14:42" ht="15">
      <c r="N705" s="4" t="s">
        <v>1826</v>
      </c>
      <c r="O705" s="5" t="s">
        <v>1051</v>
      </c>
      <c r="P705" s="6">
        <v>1494</v>
      </c>
      <c r="AO705" s="9"/>
      <c r="AP705" s="10"/>
    </row>
    <row r="706" spans="14:42" ht="15">
      <c r="N706" s="4" t="s">
        <v>1827</v>
      </c>
      <c r="O706" s="5" t="s">
        <v>1013</v>
      </c>
      <c r="P706" s="6">
        <v>992</v>
      </c>
      <c r="AO706" s="9"/>
      <c r="AP706" s="10"/>
    </row>
    <row r="707" spans="14:42" ht="15">
      <c r="N707" s="4" t="s">
        <v>1828</v>
      </c>
      <c r="O707" s="5" t="s">
        <v>972</v>
      </c>
      <c r="P707" s="6">
        <v>1527</v>
      </c>
      <c r="AO707" s="9"/>
      <c r="AP707" s="10"/>
    </row>
    <row r="708" spans="14:42" ht="15">
      <c r="N708" s="4" t="s">
        <v>1829</v>
      </c>
      <c r="O708" s="5" t="s">
        <v>1104</v>
      </c>
      <c r="P708" s="6">
        <v>1905</v>
      </c>
      <c r="AO708" s="9"/>
      <c r="AP708" s="10"/>
    </row>
    <row r="709" spans="14:42" ht="15">
      <c r="N709" s="4" t="s">
        <v>1830</v>
      </c>
      <c r="O709" s="5" t="s">
        <v>1317</v>
      </c>
      <c r="P709" s="6">
        <v>1300</v>
      </c>
      <c r="AO709" s="9"/>
      <c r="AP709" s="10"/>
    </row>
    <row r="710" spans="14:42" ht="15">
      <c r="N710" s="4" t="s">
        <v>1831</v>
      </c>
      <c r="O710" s="5" t="s">
        <v>1144</v>
      </c>
      <c r="P710" s="6">
        <v>1263</v>
      </c>
      <c r="AO710" s="9"/>
      <c r="AP710" s="10"/>
    </row>
    <row r="711" spans="14:42" ht="15">
      <c r="N711" s="4" t="s">
        <v>1832</v>
      </c>
      <c r="O711" s="5" t="s">
        <v>1104</v>
      </c>
      <c r="P711" s="6">
        <v>1265</v>
      </c>
      <c r="AO711" s="9"/>
      <c r="AP711" s="10"/>
    </row>
    <row r="712" spans="14:42" ht="15">
      <c r="N712" s="4" t="s">
        <v>1833</v>
      </c>
      <c r="O712" s="5" t="s">
        <v>1035</v>
      </c>
      <c r="P712" s="6">
        <v>1541</v>
      </c>
      <c r="AO712" s="9"/>
      <c r="AP712" s="10"/>
    </row>
    <row r="713" spans="14:42" ht="15">
      <c r="N713" s="4" t="s">
        <v>1834</v>
      </c>
      <c r="O713" s="5" t="s">
        <v>1147</v>
      </c>
      <c r="P713" s="6">
        <v>1847</v>
      </c>
      <c r="AO713" s="9"/>
      <c r="AP713" s="10"/>
    </row>
    <row r="714" spans="14:42" ht="15">
      <c r="N714" s="4" t="s">
        <v>1835</v>
      </c>
      <c r="O714" s="5" t="s">
        <v>1147</v>
      </c>
      <c r="P714" s="6">
        <v>1761</v>
      </c>
      <c r="AO714" s="9"/>
      <c r="AP714" s="10"/>
    </row>
    <row r="715" spans="14:42" ht="15">
      <c r="N715" s="4" t="s">
        <v>1836</v>
      </c>
      <c r="O715" s="5" t="s">
        <v>1013</v>
      </c>
      <c r="P715" s="6">
        <v>2114</v>
      </c>
      <c r="AO715" s="9"/>
      <c r="AP715" s="10"/>
    </row>
    <row r="716" spans="14:42" ht="15">
      <c r="N716" s="4" t="s">
        <v>1837</v>
      </c>
      <c r="O716" s="5" t="s">
        <v>1090</v>
      </c>
      <c r="P716" s="6">
        <v>1351</v>
      </c>
      <c r="AO716" s="9"/>
      <c r="AP716" s="10"/>
    </row>
    <row r="717" spans="14:42" ht="15">
      <c r="N717" s="4" t="s">
        <v>1838</v>
      </c>
      <c r="O717" s="5" t="s">
        <v>1138</v>
      </c>
      <c r="P717" s="6">
        <v>1280</v>
      </c>
      <c r="AO717" s="9"/>
      <c r="AP717" s="10"/>
    </row>
    <row r="718" spans="14:42" ht="15">
      <c r="N718" s="4" t="s">
        <v>1839</v>
      </c>
      <c r="O718" s="5" t="s">
        <v>1045</v>
      </c>
      <c r="P718" s="6">
        <v>1328</v>
      </c>
      <c r="AO718" s="9"/>
      <c r="AP718" s="10"/>
    </row>
    <row r="719" spans="14:42" ht="15">
      <c r="N719" s="4" t="s">
        <v>1840</v>
      </c>
      <c r="O719" s="5" t="s">
        <v>1147</v>
      </c>
      <c r="P719" s="6">
        <v>1608</v>
      </c>
      <c r="AO719" s="9"/>
      <c r="AP719" s="10"/>
    </row>
    <row r="720" spans="14:42" ht="15">
      <c r="N720" s="4" t="s">
        <v>1841</v>
      </c>
      <c r="O720" s="5" t="s">
        <v>1032</v>
      </c>
      <c r="P720" s="6">
        <v>2039</v>
      </c>
      <c r="AO720" s="9"/>
      <c r="AP720" s="10"/>
    </row>
    <row r="721" spans="14:42" ht="15">
      <c r="N721" s="4" t="s">
        <v>1842</v>
      </c>
      <c r="O721" s="5" t="s">
        <v>968</v>
      </c>
      <c r="P721" s="6">
        <v>1409</v>
      </c>
      <c r="AO721" s="9"/>
      <c r="AP721" s="10"/>
    </row>
    <row r="722" spans="14:42" ht="15">
      <c r="N722" s="4" t="s">
        <v>1843</v>
      </c>
      <c r="O722" s="5" t="s">
        <v>1035</v>
      </c>
      <c r="P722" s="6">
        <v>1054</v>
      </c>
      <c r="AO722" s="9"/>
      <c r="AP722" s="10"/>
    </row>
    <row r="723" spans="14:42" ht="15">
      <c r="N723" s="4" t="s">
        <v>1844</v>
      </c>
      <c r="O723" s="5" t="s">
        <v>994</v>
      </c>
      <c r="P723" s="6">
        <v>1128</v>
      </c>
      <c r="AO723" s="9"/>
      <c r="AP723" s="10"/>
    </row>
    <row r="724" spans="14:42" ht="15">
      <c r="N724" s="4" t="s">
        <v>1845</v>
      </c>
      <c r="O724" s="5" t="s">
        <v>1147</v>
      </c>
      <c r="P724" s="6">
        <v>2043</v>
      </c>
      <c r="AO724" s="9"/>
      <c r="AP724" s="10"/>
    </row>
    <row r="725" spans="14:42" ht="15">
      <c r="N725" s="4" t="s">
        <v>1846</v>
      </c>
      <c r="O725" s="5" t="s">
        <v>1147</v>
      </c>
      <c r="P725" s="6">
        <v>1136</v>
      </c>
      <c r="AO725" s="9"/>
      <c r="AP725" s="10"/>
    </row>
    <row r="726" spans="14:42" ht="15">
      <c r="N726" s="4" t="s">
        <v>1847</v>
      </c>
      <c r="O726" s="5" t="s">
        <v>1165</v>
      </c>
      <c r="P726" s="6">
        <v>915</v>
      </c>
      <c r="AO726" s="9"/>
      <c r="AP726" s="10"/>
    </row>
    <row r="727" spans="14:42" ht="15">
      <c r="N727" s="4" t="s">
        <v>1848</v>
      </c>
      <c r="O727" s="5" t="s">
        <v>1059</v>
      </c>
      <c r="P727" s="6">
        <v>1390</v>
      </c>
      <c r="AO727" s="9"/>
      <c r="AP727" s="10"/>
    </row>
    <row r="728" spans="14:42" ht="15">
      <c r="N728" s="4" t="s">
        <v>1849</v>
      </c>
      <c r="O728" s="5" t="s">
        <v>994</v>
      </c>
      <c r="P728" s="6">
        <v>977</v>
      </c>
      <c r="AO728" s="9"/>
      <c r="AP728" s="10"/>
    </row>
    <row r="729" spans="14:42" ht="15">
      <c r="N729" s="4" t="s">
        <v>1850</v>
      </c>
      <c r="O729" s="5" t="s">
        <v>1009</v>
      </c>
      <c r="P729" s="6">
        <v>1673</v>
      </c>
      <c r="AO729" s="9"/>
      <c r="AP729" s="10"/>
    </row>
    <row r="730" spans="14:42" ht="15">
      <c r="N730" s="4" t="s">
        <v>1851</v>
      </c>
      <c r="O730" s="5" t="s">
        <v>1000</v>
      </c>
      <c r="P730" s="6">
        <v>1852</v>
      </c>
      <c r="AO730" s="9"/>
      <c r="AP730" s="10"/>
    </row>
    <row r="731" spans="14:42" ht="15">
      <c r="N731" s="4" t="s">
        <v>1852</v>
      </c>
      <c r="O731" s="5" t="s">
        <v>1000</v>
      </c>
      <c r="P731" s="6">
        <v>1371</v>
      </c>
      <c r="AO731" s="9"/>
      <c r="AP731" s="10"/>
    </row>
    <row r="732" spans="14:42" ht="15">
      <c r="N732" s="4" t="s">
        <v>1853</v>
      </c>
      <c r="O732" s="5" t="s">
        <v>1007</v>
      </c>
      <c r="P732" s="6">
        <v>990</v>
      </c>
      <c r="AO732" s="9"/>
      <c r="AP732" s="10"/>
    </row>
    <row r="733" spans="14:42" ht="15">
      <c r="N733" s="4" t="s">
        <v>1854</v>
      </c>
      <c r="O733" s="5" t="s">
        <v>1059</v>
      </c>
      <c r="P733" s="6">
        <v>993</v>
      </c>
      <c r="V733" s="7"/>
      <c r="AO733" s="9"/>
      <c r="AP733" s="10"/>
    </row>
    <row r="734" spans="14:42" ht="15">
      <c r="N734" s="4" t="s">
        <v>1855</v>
      </c>
      <c r="O734" s="5" t="s">
        <v>1013</v>
      </c>
      <c r="P734" s="6">
        <v>997</v>
      </c>
      <c r="AO734" s="9"/>
      <c r="AP734" s="10"/>
    </row>
    <row r="735" spans="14:42" ht="15">
      <c r="N735" s="4" t="s">
        <v>1856</v>
      </c>
      <c r="O735" s="5" t="s">
        <v>1013</v>
      </c>
      <c r="P735" s="6">
        <v>1193</v>
      </c>
      <c r="AH735" s="11"/>
      <c r="AO735" s="9"/>
      <c r="AP735" s="10"/>
    </row>
    <row r="736" spans="14:42" ht="15">
      <c r="N736" s="4" t="s">
        <v>1857</v>
      </c>
      <c r="O736" s="5" t="s">
        <v>1017</v>
      </c>
      <c r="P736" s="6">
        <v>1005</v>
      </c>
      <c r="AO736" s="9"/>
      <c r="AP736" s="10"/>
    </row>
    <row r="737" spans="14:42" ht="15">
      <c r="N737" s="4" t="s">
        <v>1858</v>
      </c>
      <c r="O737" s="5" t="s">
        <v>1017</v>
      </c>
      <c r="P737" s="6">
        <v>1367</v>
      </c>
      <c r="AO737" s="9"/>
      <c r="AP737" s="10"/>
    </row>
    <row r="738" spans="14:42" ht="15">
      <c r="N738" s="4" t="s">
        <v>1859</v>
      </c>
      <c r="O738" s="5" t="s">
        <v>1184</v>
      </c>
      <c r="P738" s="6">
        <v>1073</v>
      </c>
      <c r="AO738" s="9"/>
      <c r="AP738" s="10"/>
    </row>
    <row r="739" spans="14:42" ht="15">
      <c r="N739" s="4" t="s">
        <v>1860</v>
      </c>
      <c r="O739" s="5" t="s">
        <v>1017</v>
      </c>
      <c r="P739" s="6">
        <v>2067</v>
      </c>
      <c r="AO739" s="9"/>
      <c r="AP739" s="10"/>
    </row>
    <row r="740" spans="14:42" ht="15">
      <c r="N740" s="4" t="s">
        <v>1861</v>
      </c>
      <c r="O740" s="5" t="s">
        <v>1035</v>
      </c>
      <c r="P740" s="6">
        <v>1718</v>
      </c>
      <c r="AO740" s="9"/>
      <c r="AP740" s="10"/>
    </row>
    <row r="741" spans="14:42" ht="15">
      <c r="N741" s="4" t="s">
        <v>1862</v>
      </c>
      <c r="O741" s="5" t="s">
        <v>1131</v>
      </c>
      <c r="P741" s="6">
        <v>1960</v>
      </c>
      <c r="AO741" s="9"/>
      <c r="AP741" s="10"/>
    </row>
    <row r="742" spans="14:42" ht="15">
      <c r="N742" s="4" t="s">
        <v>1180</v>
      </c>
      <c r="O742" s="5" t="s">
        <v>1179</v>
      </c>
      <c r="P742" s="6">
        <v>1458</v>
      </c>
      <c r="AO742" s="9"/>
      <c r="AP742" s="10"/>
    </row>
    <row r="743" spans="14:42" ht="15">
      <c r="N743" s="4" t="s">
        <v>1863</v>
      </c>
      <c r="O743" s="5" t="s">
        <v>1017</v>
      </c>
      <c r="P743" s="6">
        <v>985</v>
      </c>
      <c r="AO743" s="9"/>
      <c r="AP743" s="10"/>
    </row>
    <row r="744" spans="14:42" ht="15">
      <c r="N744" s="4" t="s">
        <v>1864</v>
      </c>
      <c r="O744" s="5" t="s">
        <v>1083</v>
      </c>
      <c r="P744" s="6">
        <v>1515</v>
      </c>
      <c r="AO744" s="9"/>
      <c r="AP744" s="10"/>
    </row>
    <row r="745" spans="14:42" ht="15">
      <c r="N745" s="4" t="s">
        <v>1865</v>
      </c>
      <c r="O745" s="5" t="s">
        <v>1075</v>
      </c>
      <c r="P745" s="6">
        <v>1617</v>
      </c>
      <c r="AO745" s="9"/>
      <c r="AP745" s="10"/>
    </row>
    <row r="746" spans="14:42" ht="15">
      <c r="N746" s="4" t="s">
        <v>1866</v>
      </c>
      <c r="O746" s="5" t="s">
        <v>987</v>
      </c>
      <c r="P746" s="6">
        <v>1250</v>
      </c>
      <c r="AO746" s="9"/>
      <c r="AP746" s="10"/>
    </row>
    <row r="747" spans="14:42" ht="15">
      <c r="N747" s="4" t="s">
        <v>1867</v>
      </c>
      <c r="O747" s="5" t="s">
        <v>1045</v>
      </c>
      <c r="P747" s="6">
        <v>1345</v>
      </c>
      <c r="AO747" s="9"/>
      <c r="AP747" s="10"/>
    </row>
    <row r="748" spans="14:42" ht="15">
      <c r="N748" s="4" t="s">
        <v>1868</v>
      </c>
      <c r="O748" s="5" t="s">
        <v>1045</v>
      </c>
      <c r="P748" s="6">
        <v>1765</v>
      </c>
      <c r="AO748" s="9"/>
      <c r="AP748" s="10"/>
    </row>
    <row r="749" spans="14:42" ht="15">
      <c r="N749" s="4" t="s">
        <v>1869</v>
      </c>
      <c r="O749" s="5" t="s">
        <v>987</v>
      </c>
      <c r="P749" s="6">
        <v>1789</v>
      </c>
      <c r="AO749" s="9"/>
      <c r="AP749" s="10"/>
    </row>
    <row r="750" spans="14:42" ht="15">
      <c r="N750" s="4" t="s">
        <v>1870</v>
      </c>
      <c r="O750" s="5" t="s">
        <v>994</v>
      </c>
      <c r="P750" s="6">
        <v>977</v>
      </c>
      <c r="AO750" s="9"/>
      <c r="AP750" s="10"/>
    </row>
    <row r="751" spans="14:42" ht="15">
      <c r="N751" s="4" t="s">
        <v>1871</v>
      </c>
      <c r="O751" s="5" t="s">
        <v>1387</v>
      </c>
      <c r="P751" s="6">
        <v>1610</v>
      </c>
      <c r="AO751" s="9"/>
      <c r="AP751" s="10"/>
    </row>
    <row r="752" spans="14:42" ht="15">
      <c r="N752" s="4" t="s">
        <v>1872</v>
      </c>
      <c r="O752" s="5" t="s">
        <v>1387</v>
      </c>
      <c r="P752" s="6">
        <v>1501</v>
      </c>
      <c r="AO752" s="9"/>
      <c r="AP752" s="10"/>
    </row>
    <row r="753" spans="14:42" ht="15">
      <c r="N753" s="4" t="s">
        <v>1873</v>
      </c>
      <c r="O753" s="5" t="s">
        <v>1002</v>
      </c>
      <c r="P753" s="6">
        <v>969</v>
      </c>
      <c r="AO753" s="9"/>
      <c r="AP753" s="10"/>
    </row>
    <row r="754" spans="14:42" ht="15">
      <c r="N754" s="4" t="s">
        <v>1874</v>
      </c>
      <c r="O754" s="5" t="s">
        <v>1104</v>
      </c>
      <c r="P754" s="6">
        <v>1132</v>
      </c>
      <c r="AO754" s="9"/>
      <c r="AP754" s="10"/>
    </row>
    <row r="755" spans="14:42" ht="15">
      <c r="N755" s="4" t="s">
        <v>1875</v>
      </c>
      <c r="O755" s="5" t="s">
        <v>987</v>
      </c>
      <c r="P755" s="6">
        <v>994</v>
      </c>
      <c r="AO755" s="9"/>
      <c r="AP755" s="10"/>
    </row>
    <row r="756" spans="14:42" ht="15">
      <c r="N756" s="4" t="s">
        <v>1876</v>
      </c>
      <c r="O756" s="5" t="s">
        <v>987</v>
      </c>
      <c r="P756" s="6">
        <v>984</v>
      </c>
      <c r="AO756" s="9"/>
      <c r="AP756" s="10"/>
    </row>
    <row r="757" spans="14:42" ht="15">
      <c r="N757" s="4" t="s">
        <v>1877</v>
      </c>
      <c r="O757" s="5" t="s">
        <v>1387</v>
      </c>
      <c r="P757" s="6">
        <v>1181</v>
      </c>
      <c r="AO757" s="9"/>
      <c r="AP757" s="10"/>
    </row>
    <row r="758" spans="14:42" ht="15">
      <c r="N758" s="4" t="s">
        <v>1878</v>
      </c>
      <c r="O758" s="5" t="s">
        <v>1387</v>
      </c>
      <c r="P758" s="6">
        <v>1850</v>
      </c>
      <c r="AO758" s="9"/>
      <c r="AP758" s="10"/>
    </row>
    <row r="759" spans="14:42" ht="15">
      <c r="N759" s="4" t="s">
        <v>1879</v>
      </c>
      <c r="O759" s="5" t="s">
        <v>994</v>
      </c>
      <c r="P759" s="6">
        <v>1354</v>
      </c>
      <c r="AO759" s="9"/>
      <c r="AP759" s="10"/>
    </row>
    <row r="760" spans="14:42" ht="15">
      <c r="N760" s="4" t="s">
        <v>1880</v>
      </c>
      <c r="O760" s="5" t="s">
        <v>1059</v>
      </c>
      <c r="P760" s="6">
        <v>1637</v>
      </c>
      <c r="AO760" s="9"/>
      <c r="AP760" s="10"/>
    </row>
    <row r="761" spans="14:42" ht="15">
      <c r="N761" s="4" t="s">
        <v>1881</v>
      </c>
      <c r="O761" s="5" t="s">
        <v>1026</v>
      </c>
      <c r="P761" s="6">
        <v>808</v>
      </c>
      <c r="AO761" s="9"/>
      <c r="AP761" s="10"/>
    </row>
    <row r="762" spans="14:42" ht="15">
      <c r="N762" s="4" t="s">
        <v>1882</v>
      </c>
      <c r="O762" s="5" t="s">
        <v>1032</v>
      </c>
      <c r="P762" s="6">
        <v>2277</v>
      </c>
      <c r="AO762" s="9"/>
      <c r="AP762" s="10"/>
    </row>
    <row r="763" spans="14:42" ht="15">
      <c r="N763" s="4" t="s">
        <v>1067</v>
      </c>
      <c r="O763" s="5" t="s">
        <v>1065</v>
      </c>
      <c r="P763" s="6">
        <v>1949</v>
      </c>
      <c r="AO763" s="9"/>
      <c r="AP763" s="10"/>
    </row>
    <row r="764" spans="14:42" ht="15">
      <c r="N764" s="4" t="s">
        <v>1883</v>
      </c>
      <c r="O764" s="5" t="s">
        <v>1054</v>
      </c>
      <c r="P764" s="6">
        <v>1474</v>
      </c>
      <c r="AO764" s="9"/>
      <c r="AP764" s="10"/>
    </row>
    <row r="765" spans="14:42" ht="15">
      <c r="N765" s="4" t="s">
        <v>1884</v>
      </c>
      <c r="O765" s="5" t="s">
        <v>968</v>
      </c>
      <c r="P765" s="6">
        <v>996</v>
      </c>
      <c r="AO765" s="9"/>
      <c r="AP765" s="10"/>
    </row>
    <row r="766" spans="14:42" ht="15">
      <c r="N766" s="4" t="s">
        <v>1885</v>
      </c>
      <c r="O766" s="5" t="s">
        <v>1000</v>
      </c>
      <c r="P766" s="6">
        <v>1133</v>
      </c>
      <c r="AO766" s="9"/>
      <c r="AP766" s="10"/>
    </row>
    <row r="767" spans="14:42" ht="15">
      <c r="N767" s="4" t="s">
        <v>1886</v>
      </c>
      <c r="O767" s="5" t="s">
        <v>1021</v>
      </c>
      <c r="P767" s="6">
        <v>1484</v>
      </c>
      <c r="V767" s="7"/>
      <c r="AH767" s="11"/>
      <c r="AO767" s="9"/>
      <c r="AP767" s="10"/>
    </row>
    <row r="768" spans="14:42" ht="15">
      <c r="N768" s="4" t="s">
        <v>1887</v>
      </c>
      <c r="O768" s="5" t="s">
        <v>1144</v>
      </c>
      <c r="P768" s="6">
        <v>2046</v>
      </c>
      <c r="AO768" s="9"/>
      <c r="AP768" s="10"/>
    </row>
    <row r="769" spans="14:42" ht="15">
      <c r="N769" s="4" t="s">
        <v>1888</v>
      </c>
      <c r="O769" s="5" t="s">
        <v>1104</v>
      </c>
      <c r="P769" s="6">
        <v>1857</v>
      </c>
      <c r="AO769" s="9"/>
      <c r="AP769" s="10"/>
    </row>
    <row r="770" spans="14:42" ht="15">
      <c r="N770" s="4" t="s">
        <v>1889</v>
      </c>
      <c r="O770" s="5" t="s">
        <v>1009</v>
      </c>
      <c r="P770" s="6">
        <v>1593</v>
      </c>
      <c r="AO770" s="9"/>
      <c r="AP770" s="10"/>
    </row>
    <row r="771" spans="14:42" ht="15">
      <c r="N771" s="4" t="s">
        <v>1890</v>
      </c>
      <c r="O771" s="5" t="s">
        <v>987</v>
      </c>
      <c r="P771" s="6">
        <v>1575</v>
      </c>
      <c r="AO771" s="9"/>
      <c r="AP771" s="10"/>
    </row>
    <row r="772" spans="14:42" ht="15">
      <c r="N772" s="4" t="s">
        <v>1891</v>
      </c>
      <c r="O772" s="5" t="s">
        <v>968</v>
      </c>
      <c r="P772" s="6">
        <v>1914</v>
      </c>
      <c r="AO772" s="9"/>
      <c r="AP772" s="10"/>
    </row>
    <row r="773" spans="14:42" ht="15">
      <c r="N773" s="4" t="s">
        <v>1892</v>
      </c>
      <c r="O773" s="5" t="s">
        <v>1021</v>
      </c>
      <c r="P773" s="6">
        <v>1242</v>
      </c>
      <c r="AO773" s="9"/>
      <c r="AP773" s="10"/>
    </row>
    <row r="774" spans="14:42" ht="15">
      <c r="N774" s="4" t="s">
        <v>1893</v>
      </c>
      <c r="O774" s="5" t="s">
        <v>1013</v>
      </c>
      <c r="P774" s="6">
        <v>1487</v>
      </c>
      <c r="AO774" s="9"/>
      <c r="AP774" s="10"/>
    </row>
    <row r="775" spans="14:42" ht="15">
      <c r="N775" s="4" t="s">
        <v>1894</v>
      </c>
      <c r="O775" s="5" t="s">
        <v>1479</v>
      </c>
      <c r="P775" s="6">
        <v>1494</v>
      </c>
      <c r="AO775" s="9"/>
      <c r="AP775" s="10"/>
    </row>
    <row r="776" spans="14:42" ht="15">
      <c r="N776" s="4" t="s">
        <v>1895</v>
      </c>
      <c r="O776" s="5" t="s">
        <v>1017</v>
      </c>
      <c r="P776" s="6">
        <v>1450</v>
      </c>
      <c r="AO776" s="9"/>
      <c r="AP776" s="10"/>
    </row>
    <row r="777" spans="14:42" ht="15">
      <c r="N777" s="4" t="s">
        <v>1896</v>
      </c>
      <c r="O777" s="5" t="s">
        <v>1017</v>
      </c>
      <c r="P777" s="6">
        <v>1255</v>
      </c>
      <c r="AO777" s="9"/>
      <c r="AP777" s="10"/>
    </row>
    <row r="778" spans="14:42" ht="15">
      <c r="N778" s="4" t="s">
        <v>1897</v>
      </c>
      <c r="O778" s="5" t="s">
        <v>1017</v>
      </c>
      <c r="P778" s="6">
        <v>992</v>
      </c>
      <c r="V778" s="7"/>
      <c r="AH778" s="11"/>
      <c r="AO778" s="9"/>
      <c r="AP778" s="10"/>
    </row>
    <row r="779" spans="14:42" ht="15">
      <c r="N779" s="4" t="s">
        <v>1898</v>
      </c>
      <c r="O779" s="5" t="s">
        <v>1032</v>
      </c>
      <c r="P779" s="6">
        <v>1519</v>
      </c>
      <c r="AO779" s="9"/>
      <c r="AP779" s="10"/>
    </row>
    <row r="780" spans="14:42" ht="15">
      <c r="N780" s="4" t="s">
        <v>1899</v>
      </c>
      <c r="O780" s="5" t="s">
        <v>987</v>
      </c>
      <c r="P780" s="6">
        <v>1889</v>
      </c>
      <c r="AO780" s="9"/>
      <c r="AP780" s="10"/>
    </row>
    <row r="781" spans="14:42" ht="15">
      <c r="N781" s="4" t="s">
        <v>1900</v>
      </c>
      <c r="O781" s="5" t="s">
        <v>987</v>
      </c>
      <c r="P781" s="6">
        <v>1133</v>
      </c>
      <c r="AO781" s="9"/>
      <c r="AP781" s="10"/>
    </row>
    <row r="782" spans="14:42" ht="15">
      <c r="N782" s="4" t="s">
        <v>1901</v>
      </c>
      <c r="O782" s="5" t="s">
        <v>994</v>
      </c>
      <c r="P782" s="6">
        <v>1419</v>
      </c>
      <c r="AO782" s="9"/>
      <c r="AP782" s="10"/>
    </row>
    <row r="783" spans="14:42" ht="15">
      <c r="N783" s="4" t="s">
        <v>1902</v>
      </c>
      <c r="O783" s="5" t="s">
        <v>1032</v>
      </c>
      <c r="P783" s="6">
        <v>1785</v>
      </c>
      <c r="AO783" s="9"/>
      <c r="AP783" s="10"/>
    </row>
    <row r="784" spans="14:42" ht="15">
      <c r="N784" s="4" t="s">
        <v>1903</v>
      </c>
      <c r="O784" s="5" t="s">
        <v>1904</v>
      </c>
      <c r="P784" s="6">
        <v>1210</v>
      </c>
      <c r="AO784" s="9"/>
      <c r="AP784" s="10"/>
    </row>
    <row r="785" spans="14:42" ht="15">
      <c r="N785" s="4" t="s">
        <v>1905</v>
      </c>
      <c r="O785" s="5" t="s">
        <v>1026</v>
      </c>
      <c r="P785" s="6">
        <v>939</v>
      </c>
      <c r="AO785" s="9"/>
      <c r="AP785" s="10"/>
    </row>
    <row r="786" spans="14:42" ht="15">
      <c r="N786" s="4" t="s">
        <v>1906</v>
      </c>
      <c r="O786" s="5" t="s">
        <v>1013</v>
      </c>
      <c r="P786" s="6">
        <v>1287</v>
      </c>
      <c r="AO786" s="9"/>
      <c r="AP786" s="10"/>
    </row>
    <row r="787" spans="14:42" ht="15">
      <c r="N787" s="4" t="s">
        <v>1907</v>
      </c>
      <c r="O787" s="5" t="s">
        <v>1005</v>
      </c>
      <c r="P787" s="6">
        <v>2126</v>
      </c>
      <c r="AO787" s="9"/>
      <c r="AP787" s="10"/>
    </row>
    <row r="788" spans="14:42" ht="15">
      <c r="N788" s="4" t="s">
        <v>1908</v>
      </c>
      <c r="O788" s="5" t="s">
        <v>1059</v>
      </c>
      <c r="P788" s="6">
        <v>1673</v>
      </c>
      <c r="AO788" s="9"/>
      <c r="AP788" s="10"/>
    </row>
    <row r="789" spans="14:42" ht="15">
      <c r="N789" s="4" t="s">
        <v>1909</v>
      </c>
      <c r="O789" s="5" t="s">
        <v>1147</v>
      </c>
      <c r="P789" s="6">
        <v>1460</v>
      </c>
      <c r="AO789" s="9"/>
      <c r="AP789" s="10"/>
    </row>
    <row r="790" spans="14:42" ht="15">
      <c r="N790" s="4" t="s">
        <v>1910</v>
      </c>
      <c r="O790" s="5" t="s">
        <v>1021</v>
      </c>
      <c r="P790" s="6">
        <v>965</v>
      </c>
      <c r="AO790" s="9"/>
      <c r="AP790" s="10"/>
    </row>
    <row r="791" spans="14:42" ht="15">
      <c r="N791" s="4" t="s">
        <v>1911</v>
      </c>
      <c r="O791" s="5" t="s">
        <v>1147</v>
      </c>
      <c r="P791" s="6">
        <v>994</v>
      </c>
      <c r="AO791" s="9"/>
      <c r="AP791" s="10"/>
    </row>
    <row r="792" spans="14:42" ht="15">
      <c r="N792" s="4" t="s">
        <v>1912</v>
      </c>
      <c r="O792" s="5" t="s">
        <v>1147</v>
      </c>
      <c r="P792" s="6">
        <v>1851</v>
      </c>
      <c r="AO792" s="9"/>
      <c r="AP792" s="10"/>
    </row>
    <row r="793" spans="14:42" ht="15">
      <c r="N793" s="4" t="s">
        <v>1913</v>
      </c>
      <c r="O793" s="5" t="s">
        <v>1026</v>
      </c>
      <c r="P793" s="6">
        <v>1111</v>
      </c>
      <c r="AO793" s="9"/>
      <c r="AP793" s="10"/>
    </row>
    <row r="794" spans="14:42" ht="15">
      <c r="N794" s="4" t="s">
        <v>1914</v>
      </c>
      <c r="O794" s="5" t="s">
        <v>1035</v>
      </c>
      <c r="P794" s="6">
        <v>1348</v>
      </c>
      <c r="AO794" s="9"/>
      <c r="AP794" s="10"/>
    </row>
    <row r="795" spans="14:42" ht="15">
      <c r="N795" s="4" t="s">
        <v>1915</v>
      </c>
      <c r="O795" s="5" t="s">
        <v>972</v>
      </c>
      <c r="P795" s="6">
        <v>1928</v>
      </c>
      <c r="AO795" s="9"/>
      <c r="AP795" s="10"/>
    </row>
    <row r="796" spans="14:42" ht="15">
      <c r="N796" s="4" t="s">
        <v>1916</v>
      </c>
      <c r="O796" s="5" t="s">
        <v>1244</v>
      </c>
      <c r="P796" s="6">
        <v>1000</v>
      </c>
      <c r="AO796" s="9"/>
      <c r="AP796" s="10"/>
    </row>
    <row r="797" spans="14:42" ht="15">
      <c r="N797" s="4" t="s">
        <v>1917</v>
      </c>
      <c r="O797" s="5" t="s">
        <v>1147</v>
      </c>
      <c r="P797" s="6">
        <v>2156</v>
      </c>
      <c r="AO797" s="9"/>
      <c r="AP797" s="10"/>
    </row>
    <row r="798" spans="14:42" ht="15">
      <c r="N798" s="4" t="s">
        <v>1918</v>
      </c>
      <c r="O798" s="5" t="s">
        <v>1138</v>
      </c>
      <c r="P798" s="6">
        <v>1572</v>
      </c>
      <c r="V798" s="7"/>
      <c r="AH798" s="11"/>
      <c r="AO798" s="9"/>
      <c r="AP798" s="10"/>
    </row>
    <row r="799" spans="14:42" ht="15">
      <c r="N799" s="4" t="s">
        <v>1919</v>
      </c>
      <c r="O799" s="5" t="s">
        <v>1021</v>
      </c>
      <c r="P799" s="6">
        <v>1391</v>
      </c>
      <c r="AO799" s="9"/>
      <c r="AP799" s="10"/>
    </row>
    <row r="800" spans="14:42" ht="15">
      <c r="N800" s="4" t="s">
        <v>1920</v>
      </c>
      <c r="O800" s="5" t="s">
        <v>1244</v>
      </c>
      <c r="P800" s="6">
        <v>1010</v>
      </c>
      <c r="V800" s="7"/>
      <c r="AH800" s="11"/>
      <c r="AO800" s="9"/>
      <c r="AP800" s="10"/>
    </row>
    <row r="801" spans="14:42" ht="15">
      <c r="N801" s="4" t="s">
        <v>1921</v>
      </c>
      <c r="O801" s="5" t="s">
        <v>1244</v>
      </c>
      <c r="P801" s="6">
        <v>1281</v>
      </c>
      <c r="V801" s="7"/>
      <c r="AH801" s="11"/>
      <c r="AO801" s="9"/>
      <c r="AP801" s="10"/>
    </row>
    <row r="802" spans="14:42" ht="15">
      <c r="N802" s="4" t="s">
        <v>1922</v>
      </c>
      <c r="O802" s="5" t="s">
        <v>1244</v>
      </c>
      <c r="P802" s="6">
        <v>1086</v>
      </c>
      <c r="AO802" s="9"/>
      <c r="AP802" s="10"/>
    </row>
    <row r="803" spans="14:42" ht="15">
      <c r="N803" s="4" t="s">
        <v>1923</v>
      </c>
      <c r="O803" s="5" t="s">
        <v>1124</v>
      </c>
      <c r="P803" s="6">
        <v>1467</v>
      </c>
      <c r="AO803" s="9"/>
      <c r="AP803" s="10"/>
    </row>
    <row r="804" spans="14:42" ht="15">
      <c r="N804" s="4" t="s">
        <v>1924</v>
      </c>
      <c r="O804" s="5" t="s">
        <v>1035</v>
      </c>
      <c r="P804" s="6">
        <v>1348</v>
      </c>
      <c r="AO804" s="9"/>
      <c r="AP804" s="10"/>
    </row>
    <row r="805" spans="14:42" ht="15">
      <c r="N805" s="4" t="s">
        <v>1925</v>
      </c>
      <c r="O805" s="5" t="s">
        <v>1065</v>
      </c>
      <c r="P805" s="6">
        <v>1570</v>
      </c>
      <c r="AO805" s="9"/>
      <c r="AP805" s="10"/>
    </row>
    <row r="806" spans="14:42" ht="15">
      <c r="N806" s="4" t="s">
        <v>1926</v>
      </c>
      <c r="O806" s="5" t="s">
        <v>1021</v>
      </c>
      <c r="P806" s="6">
        <v>1626</v>
      </c>
      <c r="AO806" s="9"/>
      <c r="AP806" s="10"/>
    </row>
    <row r="807" spans="14:42" ht="15">
      <c r="N807" s="4" t="s">
        <v>1927</v>
      </c>
      <c r="O807" s="5" t="s">
        <v>1051</v>
      </c>
      <c r="P807" s="6">
        <v>1451</v>
      </c>
      <c r="AO807" s="9"/>
      <c r="AP807" s="10"/>
    </row>
    <row r="808" spans="14:42" ht="15">
      <c r="N808" s="4" t="s">
        <v>1928</v>
      </c>
      <c r="O808" s="5" t="s">
        <v>1045</v>
      </c>
      <c r="P808" s="6">
        <v>1283</v>
      </c>
      <c r="AO808" s="9"/>
      <c r="AP808" s="10"/>
    </row>
    <row r="809" spans="14:42" ht="15">
      <c r="N809" s="4" t="s">
        <v>1929</v>
      </c>
      <c r="O809" s="5" t="s">
        <v>1007</v>
      </c>
      <c r="P809" s="6">
        <v>1786</v>
      </c>
      <c r="AO809" s="9"/>
      <c r="AP809" s="10"/>
    </row>
    <row r="810" spans="14:42" ht="15">
      <c r="N810" s="4" t="s">
        <v>1930</v>
      </c>
      <c r="O810" s="5" t="s">
        <v>1035</v>
      </c>
      <c r="P810" s="6">
        <v>1805</v>
      </c>
      <c r="AO810" s="9"/>
      <c r="AP810" s="10"/>
    </row>
    <row r="811" spans="14:42" ht="15">
      <c r="N811" s="4" t="s">
        <v>1931</v>
      </c>
      <c r="O811" s="5" t="s">
        <v>1317</v>
      </c>
      <c r="P811" s="6">
        <v>1270</v>
      </c>
      <c r="AO811" s="9"/>
      <c r="AP811" s="10"/>
    </row>
    <row r="812" spans="14:42" ht="15">
      <c r="N812" s="4" t="s">
        <v>1932</v>
      </c>
      <c r="O812" s="5" t="s">
        <v>1083</v>
      </c>
      <c r="P812" s="6">
        <v>1392</v>
      </c>
      <c r="AO812" s="9"/>
      <c r="AP812" s="10"/>
    </row>
    <row r="813" spans="14:42" ht="15">
      <c r="N813" s="4" t="s">
        <v>1933</v>
      </c>
      <c r="O813" s="5" t="s">
        <v>1090</v>
      </c>
      <c r="P813" s="6">
        <v>1448</v>
      </c>
      <c r="AO813" s="9"/>
      <c r="AP813" s="10"/>
    </row>
    <row r="814" spans="14:42" ht="15">
      <c r="N814" s="4" t="s">
        <v>1934</v>
      </c>
      <c r="O814" s="5" t="s">
        <v>975</v>
      </c>
      <c r="P814" s="6">
        <v>2048</v>
      </c>
      <c r="AO814" s="9"/>
      <c r="AP814" s="10"/>
    </row>
    <row r="815" spans="14:42" ht="15">
      <c r="N815" s="4" t="s">
        <v>1935</v>
      </c>
      <c r="O815" s="5" t="s">
        <v>994</v>
      </c>
      <c r="P815" s="6">
        <v>1158</v>
      </c>
      <c r="AO815" s="9"/>
      <c r="AP815" s="10"/>
    </row>
    <row r="816" spans="14:42" ht="15">
      <c r="N816" s="4" t="s">
        <v>1936</v>
      </c>
      <c r="O816" s="5" t="s">
        <v>1065</v>
      </c>
      <c r="P816" s="6">
        <v>1874</v>
      </c>
      <c r="AO816" s="9"/>
      <c r="AP816" s="10"/>
    </row>
    <row r="817" spans="14:42" ht="15">
      <c r="N817" s="4" t="s">
        <v>1937</v>
      </c>
      <c r="O817" s="5" t="s">
        <v>1065</v>
      </c>
      <c r="P817" s="6">
        <v>1998</v>
      </c>
      <c r="AO817" s="9"/>
      <c r="AP817" s="10"/>
    </row>
    <row r="818" spans="14:42" ht="15">
      <c r="N818" s="4" t="s">
        <v>1938</v>
      </c>
      <c r="O818" s="5" t="s">
        <v>994</v>
      </c>
      <c r="P818" s="6">
        <v>987</v>
      </c>
      <c r="AO818" s="9"/>
      <c r="AP818" s="10"/>
    </row>
    <row r="819" spans="14:42" ht="15">
      <c r="N819" s="4" t="s">
        <v>1939</v>
      </c>
      <c r="O819" s="5" t="s">
        <v>1200</v>
      </c>
      <c r="P819" s="6">
        <v>1727</v>
      </c>
      <c r="AO819" s="9"/>
      <c r="AP819" s="10"/>
    </row>
    <row r="820" spans="14:42" ht="15">
      <c r="N820" s="4" t="s">
        <v>1940</v>
      </c>
      <c r="O820" s="5" t="s">
        <v>1021</v>
      </c>
      <c r="P820" s="6">
        <v>1004</v>
      </c>
      <c r="AO820" s="9"/>
      <c r="AP820" s="10"/>
    </row>
    <row r="821" spans="14:42" ht="15">
      <c r="N821" s="4" t="s">
        <v>1941</v>
      </c>
      <c r="O821" s="5" t="s">
        <v>968</v>
      </c>
      <c r="P821" s="6">
        <v>999</v>
      </c>
      <c r="AO821" s="9"/>
      <c r="AP821" s="10"/>
    </row>
    <row r="822" spans="14:42" ht="15">
      <c r="N822" s="4" t="s">
        <v>1942</v>
      </c>
      <c r="O822" s="5" t="s">
        <v>1051</v>
      </c>
      <c r="P822" s="6">
        <v>1473</v>
      </c>
      <c r="AO822" s="9"/>
      <c r="AP822" s="10"/>
    </row>
    <row r="823" spans="14:42" ht="15">
      <c r="N823" s="4" t="s">
        <v>1943</v>
      </c>
      <c r="O823" s="5" t="s">
        <v>1237</v>
      </c>
      <c r="P823" s="6">
        <v>1400</v>
      </c>
      <c r="AO823" s="9"/>
      <c r="AP823" s="10"/>
    </row>
    <row r="824" spans="14:42" ht="15">
      <c r="N824" s="4" t="s">
        <v>1944</v>
      </c>
      <c r="O824" s="5" t="s">
        <v>1035</v>
      </c>
      <c r="P824" s="6">
        <v>1400</v>
      </c>
      <c r="AO824" s="9"/>
      <c r="AP824" s="10"/>
    </row>
    <row r="825" spans="14:42" ht="15">
      <c r="N825" s="4" t="s">
        <v>1945</v>
      </c>
      <c r="O825" s="5" t="s">
        <v>1009</v>
      </c>
      <c r="P825" s="6">
        <v>1268</v>
      </c>
      <c r="AO825" s="9"/>
      <c r="AP825" s="10"/>
    </row>
    <row r="826" spans="14:42" ht="15">
      <c r="N826" s="4" t="s">
        <v>1946</v>
      </c>
      <c r="O826" s="5" t="s">
        <v>1147</v>
      </c>
      <c r="P826" s="6">
        <v>1117</v>
      </c>
      <c r="AO826" s="9"/>
      <c r="AP826" s="10"/>
    </row>
    <row r="827" spans="14:42" ht="15">
      <c r="N827" s="4" t="s">
        <v>1947</v>
      </c>
      <c r="O827" s="5" t="s">
        <v>968</v>
      </c>
      <c r="P827" s="6">
        <v>1214</v>
      </c>
      <c r="AO827" s="9"/>
      <c r="AP827" s="10"/>
    </row>
    <row r="828" spans="14:42" ht="15">
      <c r="N828" s="4" t="s">
        <v>1948</v>
      </c>
      <c r="O828" s="5" t="s">
        <v>968</v>
      </c>
      <c r="P828" s="6">
        <v>1398</v>
      </c>
      <c r="AO828" s="9"/>
      <c r="AP828" s="10"/>
    </row>
    <row r="829" spans="14:42" ht="15">
      <c r="N829" s="4" t="s">
        <v>1949</v>
      </c>
      <c r="O829" s="5" t="s">
        <v>1045</v>
      </c>
      <c r="P829" s="6">
        <v>1347</v>
      </c>
      <c r="AO829" s="9"/>
      <c r="AP829" s="10"/>
    </row>
    <row r="830" spans="14:42" ht="15">
      <c r="N830" s="4" t="s">
        <v>1950</v>
      </c>
      <c r="O830" s="5" t="s">
        <v>987</v>
      </c>
      <c r="P830" s="6">
        <v>1073</v>
      </c>
      <c r="AO830" s="9"/>
      <c r="AP830" s="10"/>
    </row>
    <row r="831" spans="14:42" ht="15">
      <c r="N831" s="4" t="s">
        <v>1951</v>
      </c>
      <c r="O831" s="5" t="s">
        <v>1104</v>
      </c>
      <c r="P831" s="6">
        <v>2235</v>
      </c>
      <c r="AO831" s="9"/>
      <c r="AP831" s="10"/>
    </row>
    <row r="832" spans="14:42" ht="15">
      <c r="N832" s="4" t="s">
        <v>1952</v>
      </c>
      <c r="O832" s="5" t="s">
        <v>1083</v>
      </c>
      <c r="P832" s="6">
        <v>1200</v>
      </c>
      <c r="AO832" s="9"/>
      <c r="AP832" s="10"/>
    </row>
    <row r="833" spans="14:42" ht="15">
      <c r="N833" s="4" t="s">
        <v>1953</v>
      </c>
      <c r="O833" s="5" t="s">
        <v>975</v>
      </c>
      <c r="P833" s="6">
        <v>1314</v>
      </c>
      <c r="AO833" s="9"/>
      <c r="AP833" s="10"/>
    </row>
    <row r="834" spans="14:42" ht="15">
      <c r="N834" s="4" t="s">
        <v>1954</v>
      </c>
      <c r="O834" s="5" t="s">
        <v>1147</v>
      </c>
      <c r="P834" s="6">
        <v>1726</v>
      </c>
      <c r="AO834" s="9"/>
      <c r="AP834" s="10"/>
    </row>
    <row r="835" spans="14:42" ht="15">
      <c r="N835" s="4" t="s">
        <v>1955</v>
      </c>
      <c r="O835" s="5" t="s">
        <v>1458</v>
      </c>
      <c r="P835" s="6">
        <v>1753</v>
      </c>
      <c r="V835" s="7"/>
      <c r="AH835" s="11"/>
      <c r="AO835" s="9"/>
      <c r="AP835" s="10"/>
    </row>
    <row r="836" spans="14:42" ht="15">
      <c r="N836" s="4" t="s">
        <v>1956</v>
      </c>
      <c r="O836" s="5" t="s">
        <v>1021</v>
      </c>
      <c r="P836" s="6">
        <v>1419</v>
      </c>
      <c r="AO836" s="9"/>
      <c r="AP836" s="10"/>
    </row>
    <row r="837" spans="14:42" ht="15">
      <c r="N837" s="4" t="s">
        <v>1957</v>
      </c>
      <c r="O837" s="5" t="s">
        <v>987</v>
      </c>
      <c r="P837" s="6">
        <v>1232</v>
      </c>
      <c r="AO837" s="9"/>
      <c r="AP837" s="10"/>
    </row>
    <row r="838" spans="14:42" ht="15">
      <c r="N838" s="4" t="s">
        <v>1958</v>
      </c>
      <c r="O838" s="5" t="s">
        <v>1035</v>
      </c>
      <c r="P838" s="6">
        <v>937</v>
      </c>
      <c r="AO838" s="9"/>
      <c r="AP838" s="10"/>
    </row>
    <row r="839" spans="14:42" ht="15">
      <c r="N839" s="4" t="s">
        <v>1959</v>
      </c>
      <c r="O839" s="5" t="s">
        <v>1021</v>
      </c>
      <c r="P839" s="6">
        <v>2292</v>
      </c>
      <c r="AO839" s="9"/>
      <c r="AP839" s="10"/>
    </row>
    <row r="840" spans="14:42" ht="15">
      <c r="N840" s="4" t="s">
        <v>1960</v>
      </c>
      <c r="O840" s="5" t="s">
        <v>987</v>
      </c>
      <c r="P840" s="6">
        <v>895</v>
      </c>
      <c r="AO840" s="9"/>
      <c r="AP840" s="10"/>
    </row>
    <row r="841" spans="14:42" ht="15">
      <c r="N841" s="4" t="s">
        <v>1961</v>
      </c>
      <c r="O841" s="5" t="s">
        <v>1059</v>
      </c>
      <c r="P841" s="6">
        <v>1372</v>
      </c>
      <c r="AO841" s="9"/>
      <c r="AP841" s="10"/>
    </row>
    <row r="842" spans="14:42" ht="15">
      <c r="N842" s="4" t="s">
        <v>1962</v>
      </c>
      <c r="O842" s="5" t="s">
        <v>1000</v>
      </c>
      <c r="P842" s="6">
        <v>1594</v>
      </c>
      <c r="AO842" s="9"/>
      <c r="AP842" s="10"/>
    </row>
    <row r="843" spans="14:42" ht="15">
      <c r="N843" s="4" t="s">
        <v>1963</v>
      </c>
      <c r="O843" s="5" t="s">
        <v>1317</v>
      </c>
      <c r="P843" s="6">
        <v>1669</v>
      </c>
      <c r="AO843" s="9"/>
      <c r="AP843" s="10"/>
    </row>
    <row r="844" spans="14:42" ht="15">
      <c r="N844" s="4" t="s">
        <v>1964</v>
      </c>
      <c r="O844" s="5" t="s">
        <v>1244</v>
      </c>
      <c r="P844" s="6">
        <v>966</v>
      </c>
      <c r="AO844" s="9"/>
      <c r="AP844" s="10"/>
    </row>
    <row r="845" spans="14:42" ht="15">
      <c r="N845" s="4" t="s">
        <v>1965</v>
      </c>
      <c r="O845" s="5" t="s">
        <v>1244</v>
      </c>
      <c r="P845" s="6">
        <v>1599</v>
      </c>
      <c r="AO845" s="9"/>
      <c r="AP845" s="10"/>
    </row>
    <row r="846" spans="14:42" ht="15">
      <c r="N846" s="4" t="s">
        <v>1966</v>
      </c>
      <c r="O846" s="5" t="s">
        <v>1002</v>
      </c>
      <c r="P846" s="6">
        <v>1435</v>
      </c>
      <c r="AO846" s="9"/>
      <c r="AP846" s="10"/>
    </row>
    <row r="847" spans="14:42" ht="15">
      <c r="N847" s="4" t="s">
        <v>1967</v>
      </c>
      <c r="O847" s="5" t="s">
        <v>1032</v>
      </c>
      <c r="P847" s="6">
        <v>2119</v>
      </c>
      <c r="AO847" s="9"/>
      <c r="AP847" s="10"/>
    </row>
    <row r="848" spans="14:42" ht="15">
      <c r="N848" s="4" t="s">
        <v>1968</v>
      </c>
      <c r="O848" s="5" t="s">
        <v>1032</v>
      </c>
      <c r="P848" s="6">
        <v>2329</v>
      </c>
      <c r="AO848" s="9"/>
      <c r="AP848" s="10"/>
    </row>
    <row r="849" spans="14:42" ht="15">
      <c r="N849" s="4" t="s">
        <v>1969</v>
      </c>
      <c r="O849" s="5" t="s">
        <v>1391</v>
      </c>
      <c r="P849" s="6">
        <v>1622</v>
      </c>
      <c r="AO849" s="9"/>
      <c r="AP849" s="10"/>
    </row>
    <row r="850" spans="14:42" ht="15">
      <c r="N850" s="4" t="s">
        <v>1970</v>
      </c>
      <c r="O850" s="5" t="s">
        <v>1394</v>
      </c>
      <c r="P850" s="6">
        <v>1269</v>
      </c>
      <c r="AO850" s="9"/>
      <c r="AP850" s="10"/>
    </row>
    <row r="851" spans="14:42" ht="15">
      <c r="N851" s="4" t="s">
        <v>1971</v>
      </c>
      <c r="O851" s="5" t="s">
        <v>1041</v>
      </c>
      <c r="P851" s="6">
        <v>1556</v>
      </c>
      <c r="AO851" s="9"/>
      <c r="AP851" s="10"/>
    </row>
    <row r="852" spans="14:42" ht="15">
      <c r="N852" s="4" t="s">
        <v>1972</v>
      </c>
      <c r="O852" s="5" t="s">
        <v>1144</v>
      </c>
      <c r="P852" s="6">
        <v>1461</v>
      </c>
      <c r="AO852" s="9"/>
      <c r="AP852" s="10"/>
    </row>
    <row r="853" spans="14:42" ht="15">
      <c r="N853" s="4" t="s">
        <v>1973</v>
      </c>
      <c r="O853" s="5" t="s">
        <v>1000</v>
      </c>
      <c r="P853" s="6">
        <v>1394</v>
      </c>
      <c r="AO853" s="9"/>
      <c r="AP853" s="10"/>
    </row>
    <row r="854" spans="14:42" ht="15">
      <c r="N854" s="4" t="s">
        <v>1974</v>
      </c>
      <c r="O854" s="5" t="s">
        <v>972</v>
      </c>
      <c r="P854" s="6">
        <v>1148</v>
      </c>
      <c r="AO854" s="9"/>
      <c r="AP854" s="10"/>
    </row>
    <row r="855" spans="14:42" ht="15">
      <c r="N855" s="4" t="s">
        <v>1975</v>
      </c>
      <c r="O855" s="5" t="s">
        <v>1041</v>
      </c>
      <c r="P855" s="6">
        <v>1392</v>
      </c>
      <c r="AO855" s="9"/>
      <c r="AP855" s="10"/>
    </row>
    <row r="856" spans="14:42" ht="15">
      <c r="N856" s="4" t="s">
        <v>1976</v>
      </c>
      <c r="O856" s="5" t="s">
        <v>1244</v>
      </c>
      <c r="P856" s="6">
        <v>1676</v>
      </c>
      <c r="V856" s="7"/>
      <c r="AH856" s="11"/>
      <c r="AO856" s="9"/>
      <c r="AP856" s="10"/>
    </row>
    <row r="857" spans="14:42" ht="15">
      <c r="N857" s="4" t="s">
        <v>1977</v>
      </c>
      <c r="O857" s="5" t="s">
        <v>1147</v>
      </c>
      <c r="P857" s="6">
        <v>1586</v>
      </c>
      <c r="AO857" s="9"/>
      <c r="AP857" s="10"/>
    </row>
    <row r="858" spans="14:42" ht="15">
      <c r="N858" s="4" t="s">
        <v>1978</v>
      </c>
      <c r="O858" s="5" t="s">
        <v>1013</v>
      </c>
      <c r="P858" s="6">
        <v>967</v>
      </c>
      <c r="AO858" s="9"/>
      <c r="AP858" s="10"/>
    </row>
    <row r="859" spans="14:42" ht="15">
      <c r="N859" s="4" t="s">
        <v>1979</v>
      </c>
      <c r="O859" s="5" t="s">
        <v>1045</v>
      </c>
      <c r="P859" s="6">
        <v>1617</v>
      </c>
      <c r="V859" s="7"/>
      <c r="AH859" s="11"/>
      <c r="AO859" s="9"/>
      <c r="AP859" s="10"/>
    </row>
    <row r="860" spans="14:42" ht="15">
      <c r="N860" s="4" t="s">
        <v>1980</v>
      </c>
      <c r="O860" s="5" t="s">
        <v>968</v>
      </c>
      <c r="P860" s="6">
        <v>1347</v>
      </c>
      <c r="AO860" s="9"/>
      <c r="AP860" s="10"/>
    </row>
    <row r="861" spans="14:42" ht="15">
      <c r="N861" s="4" t="s">
        <v>1981</v>
      </c>
      <c r="O861" s="5" t="s">
        <v>1007</v>
      </c>
      <c r="P861" s="6">
        <v>1628</v>
      </c>
      <c r="AO861" s="9"/>
      <c r="AP861" s="10"/>
    </row>
    <row r="862" spans="14:42" ht="15">
      <c r="N862" s="4" t="s">
        <v>1982</v>
      </c>
      <c r="O862" s="5" t="s">
        <v>987</v>
      </c>
      <c r="P862" s="6">
        <v>1147</v>
      </c>
      <c r="AO862" s="9"/>
      <c r="AP862" s="10"/>
    </row>
    <row r="863" spans="14:42" ht="15">
      <c r="N863" s="4" t="s">
        <v>1983</v>
      </c>
      <c r="O863" s="5" t="s">
        <v>972</v>
      </c>
      <c r="P863" s="6">
        <v>1208</v>
      </c>
      <c r="AO863" s="9"/>
      <c r="AP863" s="10"/>
    </row>
    <row r="864" spans="14:42" ht="15">
      <c r="N864" s="4" t="s">
        <v>1984</v>
      </c>
      <c r="O864" s="5" t="s">
        <v>1039</v>
      </c>
      <c r="P864" s="6">
        <v>1065</v>
      </c>
      <c r="AO864" s="9"/>
      <c r="AP864" s="10"/>
    </row>
    <row r="865" spans="14:42" ht="15">
      <c r="N865" s="4" t="s">
        <v>1985</v>
      </c>
      <c r="O865" s="5" t="s">
        <v>1039</v>
      </c>
      <c r="P865" s="6">
        <v>1638</v>
      </c>
      <c r="V865" s="7"/>
      <c r="AH865" s="11"/>
      <c r="AO865" s="9"/>
      <c r="AP865" s="10"/>
    </row>
    <row r="866" spans="14:42" ht="15">
      <c r="N866" s="4" t="s">
        <v>1986</v>
      </c>
      <c r="O866" s="5" t="s">
        <v>1479</v>
      </c>
      <c r="P866" s="6">
        <v>1736</v>
      </c>
      <c r="AO866" s="9"/>
      <c r="AP866" s="10"/>
    </row>
    <row r="867" spans="14:42" ht="15">
      <c r="N867" s="4" t="s">
        <v>1987</v>
      </c>
      <c r="O867" s="5" t="s">
        <v>1026</v>
      </c>
      <c r="P867" s="6">
        <v>1370</v>
      </c>
      <c r="AO867" s="9"/>
      <c r="AP867" s="10"/>
    </row>
    <row r="868" spans="14:42" ht="15">
      <c r="N868" s="4" t="s">
        <v>1988</v>
      </c>
      <c r="O868" s="5" t="s">
        <v>1083</v>
      </c>
      <c r="P868" s="6">
        <v>964</v>
      </c>
      <c r="AO868" s="9"/>
      <c r="AP868" s="10"/>
    </row>
    <row r="869" spans="14:42" ht="15">
      <c r="N869" s="4" t="s">
        <v>1989</v>
      </c>
      <c r="O869" s="5" t="s">
        <v>1039</v>
      </c>
      <c r="P869" s="6">
        <v>1385</v>
      </c>
      <c r="AO869" s="9"/>
      <c r="AP869" s="10"/>
    </row>
    <row r="870" spans="14:42" ht="15">
      <c r="N870" s="4" t="s">
        <v>1990</v>
      </c>
      <c r="O870" s="5" t="s">
        <v>1032</v>
      </c>
      <c r="P870" s="6">
        <v>1721</v>
      </c>
      <c r="AO870" s="9"/>
      <c r="AP870" s="10"/>
    </row>
    <row r="871" spans="14:42" ht="15">
      <c r="N871" s="4" t="s">
        <v>1991</v>
      </c>
      <c r="O871" s="5" t="s">
        <v>968</v>
      </c>
      <c r="P871" s="6">
        <v>1258</v>
      </c>
      <c r="AO871" s="9"/>
      <c r="AP871" s="10"/>
    </row>
    <row r="872" spans="14:42" ht="15">
      <c r="N872" s="4" t="s">
        <v>1992</v>
      </c>
      <c r="O872" s="5" t="s">
        <v>1021</v>
      </c>
      <c r="P872" s="6">
        <v>938</v>
      </c>
      <c r="V872" s="7"/>
      <c r="AH872" s="11"/>
      <c r="AO872" s="9"/>
      <c r="AP872" s="10"/>
    </row>
    <row r="873" spans="14:42" ht="15">
      <c r="N873" s="4" t="s">
        <v>1993</v>
      </c>
      <c r="O873" s="5" t="s">
        <v>1237</v>
      </c>
      <c r="P873" s="6">
        <v>842</v>
      </c>
      <c r="AO873" s="9"/>
      <c r="AP873" s="10"/>
    </row>
    <row r="874" spans="14:42" ht="15">
      <c r="N874" s="4" t="s">
        <v>1994</v>
      </c>
      <c r="O874" s="5" t="s">
        <v>1184</v>
      </c>
      <c r="P874" s="6">
        <v>794</v>
      </c>
      <c r="AO874" s="9"/>
      <c r="AP874" s="10"/>
    </row>
    <row r="875" spans="14:42" ht="15">
      <c r="N875" s="4" t="s">
        <v>1995</v>
      </c>
      <c r="O875" s="5" t="s">
        <v>1026</v>
      </c>
      <c r="P875" s="6">
        <v>1474</v>
      </c>
      <c r="V875" s="7"/>
      <c r="AH875" s="11"/>
      <c r="AO875" s="9"/>
      <c r="AP875" s="10"/>
    </row>
    <row r="876" spans="14:42" ht="15">
      <c r="N876" s="4" t="s">
        <v>1996</v>
      </c>
      <c r="O876" s="5" t="s">
        <v>1147</v>
      </c>
      <c r="P876" s="6">
        <v>1381</v>
      </c>
      <c r="AO876" s="9"/>
      <c r="AP876" s="10"/>
    </row>
    <row r="877" spans="14:42" ht="15">
      <c r="N877" s="4" t="s">
        <v>1997</v>
      </c>
      <c r="O877" s="5" t="s">
        <v>1002</v>
      </c>
      <c r="P877" s="6">
        <v>1772</v>
      </c>
      <c r="AO877" s="9"/>
      <c r="AP877" s="10"/>
    </row>
    <row r="878" spans="14:42" ht="15">
      <c r="N878" s="4" t="s">
        <v>1998</v>
      </c>
      <c r="O878" s="5" t="s">
        <v>1244</v>
      </c>
      <c r="P878" s="6">
        <v>1098</v>
      </c>
      <c r="AO878" s="9"/>
      <c r="AP878" s="10"/>
    </row>
    <row r="879" spans="14:42" ht="15">
      <c r="N879" s="4" t="s">
        <v>1999</v>
      </c>
      <c r="O879" s="5" t="s">
        <v>1013</v>
      </c>
      <c r="P879" s="6">
        <v>2013</v>
      </c>
      <c r="V879" s="7"/>
      <c r="AH879" s="11"/>
      <c r="AO879" s="9"/>
      <c r="AP879" s="10"/>
    </row>
    <row r="880" spans="14:42" ht="15">
      <c r="N880" s="4" t="s">
        <v>2000</v>
      </c>
      <c r="O880" s="5" t="s">
        <v>1013</v>
      </c>
      <c r="P880" s="6">
        <v>2022</v>
      </c>
      <c r="AO880" s="9"/>
      <c r="AP880" s="10"/>
    </row>
    <row r="881" spans="14:42" ht="15">
      <c r="N881" s="4" t="s">
        <v>2001</v>
      </c>
      <c r="O881" s="5" t="s">
        <v>1013</v>
      </c>
      <c r="P881" s="6">
        <v>2157</v>
      </c>
      <c r="AO881" s="9"/>
      <c r="AP881" s="10"/>
    </row>
    <row r="882" spans="14:42" ht="15">
      <c r="N882" s="4" t="s">
        <v>2002</v>
      </c>
      <c r="O882" s="5" t="s">
        <v>1237</v>
      </c>
      <c r="P882" s="6">
        <v>2288</v>
      </c>
      <c r="AO882" s="9"/>
      <c r="AP882" s="10"/>
    </row>
    <row r="883" spans="14:42" ht="15">
      <c r="N883" s="4" t="s">
        <v>2003</v>
      </c>
      <c r="O883" s="5" t="s">
        <v>1032</v>
      </c>
      <c r="P883" s="6">
        <v>2055</v>
      </c>
      <c r="AO883" s="9"/>
      <c r="AP883" s="10"/>
    </row>
    <row r="884" spans="14:42" ht="15">
      <c r="N884" s="4" t="s">
        <v>2004</v>
      </c>
      <c r="O884" s="5" t="s">
        <v>1147</v>
      </c>
      <c r="P884" s="6">
        <v>1831</v>
      </c>
      <c r="AO884" s="9"/>
      <c r="AP884" s="10"/>
    </row>
    <row r="885" spans="14:42" ht="15">
      <c r="N885" s="4" t="s">
        <v>2005</v>
      </c>
      <c r="O885" s="5" t="s">
        <v>1075</v>
      </c>
      <c r="P885" s="6">
        <v>1491</v>
      </c>
      <c r="AO885" s="9"/>
      <c r="AP885" s="10"/>
    </row>
    <row r="886" spans="14:42" ht="15">
      <c r="N886" s="4" t="s">
        <v>2006</v>
      </c>
      <c r="O886" s="5" t="s">
        <v>994</v>
      </c>
      <c r="P886" s="6">
        <v>1114</v>
      </c>
      <c r="AO886" s="9"/>
      <c r="AP886" s="10"/>
    </row>
    <row r="887" spans="14:42" ht="15">
      <c r="N887" s="4" t="s">
        <v>2007</v>
      </c>
      <c r="O887" s="5" t="s">
        <v>1147</v>
      </c>
      <c r="P887" s="6">
        <v>2395</v>
      </c>
      <c r="AO887" s="9"/>
      <c r="AP887" s="10"/>
    </row>
    <row r="888" spans="14:42" ht="15">
      <c r="N888" s="4" t="s">
        <v>2008</v>
      </c>
      <c r="O888" s="5" t="s">
        <v>1017</v>
      </c>
      <c r="P888" s="6">
        <v>1075</v>
      </c>
      <c r="AO888" s="9"/>
      <c r="AP888" s="10"/>
    </row>
    <row r="889" spans="14:42" ht="15">
      <c r="N889" s="4" t="s">
        <v>1023</v>
      </c>
      <c r="O889" s="5" t="s">
        <v>1017</v>
      </c>
      <c r="P889" s="6">
        <v>1549</v>
      </c>
      <c r="AO889" s="9"/>
      <c r="AP889" s="10"/>
    </row>
    <row r="890" spans="14:42" ht="15">
      <c r="N890" s="4" t="s">
        <v>1164</v>
      </c>
      <c r="O890" s="5" t="s">
        <v>1165</v>
      </c>
      <c r="P890" s="6">
        <v>1676</v>
      </c>
      <c r="AO890" s="9"/>
      <c r="AP890" s="10"/>
    </row>
    <row r="891" spans="14:42" ht="15">
      <c r="N891" s="4" t="s">
        <v>1022</v>
      </c>
      <c r="O891" s="5" t="s">
        <v>1017</v>
      </c>
      <c r="P891" s="6">
        <v>1775</v>
      </c>
      <c r="AO891" s="9"/>
      <c r="AP891" s="10"/>
    </row>
    <row r="892" spans="14:42" ht="15">
      <c r="N892" s="4" t="s">
        <v>2009</v>
      </c>
      <c r="O892" s="5" t="s">
        <v>1247</v>
      </c>
      <c r="P892" s="6">
        <v>1288</v>
      </c>
      <c r="AO892" s="9"/>
      <c r="AP892" s="10"/>
    </row>
    <row r="893" spans="14:42" ht="15">
      <c r="N893" s="4" t="s">
        <v>2010</v>
      </c>
      <c r="O893" s="5" t="s">
        <v>1437</v>
      </c>
      <c r="P893" s="6">
        <v>1342</v>
      </c>
      <c r="AO893" s="9"/>
      <c r="AP893" s="10"/>
    </row>
    <row r="894" spans="14:42" ht="15">
      <c r="N894" s="4" t="s">
        <v>2011</v>
      </c>
      <c r="O894" s="5" t="s">
        <v>1007</v>
      </c>
      <c r="P894" s="6">
        <v>1086</v>
      </c>
      <c r="AO894" s="9"/>
      <c r="AP894" s="10"/>
    </row>
    <row r="895" spans="14:42" ht="15">
      <c r="N895" s="4" t="s">
        <v>2012</v>
      </c>
      <c r="O895" s="5" t="s">
        <v>968</v>
      </c>
      <c r="P895" s="6">
        <v>1761</v>
      </c>
      <c r="AO895" s="9"/>
      <c r="AP895" s="10"/>
    </row>
    <row r="896" spans="14:42" ht="15">
      <c r="N896" s="4" t="s">
        <v>2013</v>
      </c>
      <c r="O896" s="5" t="s">
        <v>968</v>
      </c>
      <c r="P896" s="6">
        <v>1419</v>
      </c>
      <c r="AO896" s="9"/>
      <c r="AP896" s="10"/>
    </row>
    <row r="897" spans="14:42" ht="15">
      <c r="N897" s="4" t="s">
        <v>2014</v>
      </c>
      <c r="O897" s="5" t="s">
        <v>987</v>
      </c>
      <c r="P897" s="6">
        <v>979</v>
      </c>
      <c r="AO897" s="9"/>
      <c r="AP897" s="10"/>
    </row>
    <row r="898" spans="14:42" ht="15">
      <c r="N898" s="4" t="s">
        <v>2015</v>
      </c>
      <c r="O898" s="5" t="s">
        <v>1317</v>
      </c>
      <c r="P898" s="6">
        <v>1858</v>
      </c>
      <c r="AO898" s="9"/>
      <c r="AP898" s="10"/>
    </row>
    <row r="899" spans="14:42" ht="15">
      <c r="N899" s="4" t="s">
        <v>2016</v>
      </c>
      <c r="O899" s="5" t="s">
        <v>996</v>
      </c>
      <c r="P899" s="6">
        <v>1776</v>
      </c>
      <c r="AO899" s="9"/>
      <c r="AP899" s="10"/>
    </row>
    <row r="900" spans="14:42" ht="15">
      <c r="N900" s="4" t="s">
        <v>2017</v>
      </c>
      <c r="O900" s="5" t="s">
        <v>1035</v>
      </c>
      <c r="P900" s="6">
        <v>1115</v>
      </c>
      <c r="AO900" s="9"/>
      <c r="AP900" s="10"/>
    </row>
    <row r="901" spans="14:42" ht="15">
      <c r="N901" s="4" t="s">
        <v>2018</v>
      </c>
      <c r="O901" s="5" t="s">
        <v>1035</v>
      </c>
      <c r="P901" s="6">
        <v>2094</v>
      </c>
      <c r="AO901" s="9"/>
      <c r="AP901" s="10"/>
    </row>
    <row r="902" spans="14:42" ht="15">
      <c r="N902" s="4" t="s">
        <v>2019</v>
      </c>
      <c r="O902" s="5" t="s">
        <v>968</v>
      </c>
      <c r="P902" s="6">
        <v>1149</v>
      </c>
      <c r="AO902" s="9"/>
      <c r="AP902" s="10"/>
    </row>
    <row r="903" spans="14:42" ht="15">
      <c r="N903" s="4" t="s">
        <v>2020</v>
      </c>
      <c r="O903" s="5" t="s">
        <v>1035</v>
      </c>
      <c r="P903" s="6">
        <v>794</v>
      </c>
      <c r="AO903" s="9"/>
      <c r="AP903" s="10"/>
    </row>
    <row r="904" spans="14:42" ht="15">
      <c r="N904" s="4" t="s">
        <v>2021</v>
      </c>
      <c r="O904" s="5" t="s">
        <v>1021</v>
      </c>
      <c r="P904" s="6">
        <v>2159</v>
      </c>
      <c r="AO904" s="9"/>
      <c r="AP904" s="10"/>
    </row>
    <row r="905" spans="14:42" ht="15">
      <c r="N905" s="4" t="s">
        <v>2022</v>
      </c>
      <c r="O905" s="5" t="s">
        <v>1147</v>
      </c>
      <c r="P905" s="6">
        <v>1446</v>
      </c>
      <c r="AO905" s="9"/>
      <c r="AP905" s="10"/>
    </row>
    <row r="906" spans="14:42" ht="15">
      <c r="N906" s="4" t="s">
        <v>2023</v>
      </c>
      <c r="O906" s="5" t="s">
        <v>1026</v>
      </c>
      <c r="P906" s="6">
        <v>803</v>
      </c>
      <c r="V906" s="7"/>
      <c r="AH906" s="11"/>
      <c r="AO906" s="9"/>
      <c r="AP906" s="10"/>
    </row>
    <row r="907" spans="14:42" ht="15">
      <c r="N907" s="4" t="s">
        <v>2024</v>
      </c>
      <c r="O907" s="5" t="s">
        <v>1000</v>
      </c>
      <c r="P907" s="6">
        <v>999</v>
      </c>
      <c r="AO907" s="9"/>
      <c r="AP907" s="10"/>
    </row>
    <row r="908" spans="14:42" ht="15">
      <c r="N908" s="4" t="s">
        <v>2025</v>
      </c>
      <c r="O908" s="5" t="s">
        <v>1350</v>
      </c>
      <c r="P908" s="6">
        <v>1577</v>
      </c>
      <c r="V908" s="7"/>
      <c r="AH908" s="11"/>
      <c r="AO908" s="9"/>
      <c r="AP908" s="10"/>
    </row>
    <row r="909" spans="14:42" ht="15">
      <c r="N909" s="4" t="s">
        <v>2026</v>
      </c>
      <c r="O909" s="5" t="s">
        <v>1147</v>
      </c>
      <c r="P909" s="6">
        <v>2046</v>
      </c>
      <c r="AO909" s="9"/>
      <c r="AP909" s="10"/>
    </row>
    <row r="910" spans="14:42" ht="15">
      <c r="N910" s="4" t="s">
        <v>1158</v>
      </c>
      <c r="O910" s="5" t="s">
        <v>1144</v>
      </c>
      <c r="P910" s="6">
        <v>1450</v>
      </c>
      <c r="AO910" s="9"/>
      <c r="AP910" s="10"/>
    </row>
    <row r="911" spans="14:42" ht="15">
      <c r="N911" s="4" t="s">
        <v>2027</v>
      </c>
      <c r="O911" s="5" t="s">
        <v>987</v>
      </c>
      <c r="P911" s="6">
        <v>1349</v>
      </c>
      <c r="AO911" s="9"/>
      <c r="AP911" s="10"/>
    </row>
    <row r="912" spans="14:42" ht="15">
      <c r="N912" s="4" t="s">
        <v>2028</v>
      </c>
      <c r="O912" s="5" t="s">
        <v>987</v>
      </c>
      <c r="P912" s="6">
        <v>2072</v>
      </c>
      <c r="AO912" s="9"/>
      <c r="AP912" s="10"/>
    </row>
    <row r="913" spans="14:42" ht="15">
      <c r="N913" s="4" t="s">
        <v>1160</v>
      </c>
      <c r="O913" s="5" t="s">
        <v>1144</v>
      </c>
      <c r="P913" s="6">
        <v>1404</v>
      </c>
      <c r="AO913" s="9"/>
      <c r="AP913" s="10"/>
    </row>
    <row r="914" spans="14:42" ht="15">
      <c r="N914" s="4" t="s">
        <v>2029</v>
      </c>
      <c r="O914" s="5" t="s">
        <v>1124</v>
      </c>
      <c r="P914" s="6">
        <v>1534</v>
      </c>
      <c r="AO914" s="9"/>
      <c r="AP914" s="10"/>
    </row>
    <row r="915" spans="14:42" ht="15">
      <c r="N915" s="4" t="s">
        <v>2030</v>
      </c>
      <c r="O915" s="5" t="s">
        <v>1104</v>
      </c>
      <c r="P915" s="6">
        <v>2331</v>
      </c>
      <c r="AO915" s="9"/>
      <c r="AP915" s="10"/>
    </row>
    <row r="916" spans="14:42" ht="15">
      <c r="N916" s="4" t="s">
        <v>2031</v>
      </c>
      <c r="O916" s="5" t="s">
        <v>987</v>
      </c>
      <c r="P916" s="6">
        <v>996</v>
      </c>
      <c r="AO916" s="9"/>
      <c r="AP916" s="10"/>
    </row>
    <row r="917" spans="14:42" ht="15">
      <c r="N917" s="4" t="s">
        <v>2032</v>
      </c>
      <c r="O917" s="5" t="s">
        <v>1032</v>
      </c>
      <c r="P917" s="6">
        <v>1671</v>
      </c>
      <c r="AO917" s="9"/>
      <c r="AP917" s="10"/>
    </row>
    <row r="918" spans="14:42" ht="15">
      <c r="N918" s="4" t="s">
        <v>2033</v>
      </c>
      <c r="O918" s="5" t="s">
        <v>1017</v>
      </c>
      <c r="P918" s="6">
        <v>960</v>
      </c>
      <c r="V918" s="7"/>
      <c r="AH918" s="11"/>
      <c r="AO918" s="9"/>
      <c r="AP918" s="10"/>
    </row>
    <row r="919" spans="14:42" ht="15">
      <c r="N919" s="4" t="s">
        <v>2034</v>
      </c>
      <c r="O919" s="5" t="s">
        <v>1007</v>
      </c>
      <c r="P919" s="6">
        <v>1622</v>
      </c>
      <c r="AO919" s="9"/>
      <c r="AP919" s="10"/>
    </row>
    <row r="920" spans="14:42" ht="15">
      <c r="N920" s="4" t="s">
        <v>2035</v>
      </c>
      <c r="O920" s="5" t="s">
        <v>1387</v>
      </c>
      <c r="P920" s="6">
        <v>1671</v>
      </c>
      <c r="AO920" s="9"/>
      <c r="AP920" s="10"/>
    </row>
    <row r="921" spans="14:42" ht="15">
      <c r="N921" s="4" t="s">
        <v>2036</v>
      </c>
      <c r="O921" s="5" t="s">
        <v>1007</v>
      </c>
      <c r="P921" s="6">
        <v>1591</v>
      </c>
      <c r="AO921" s="9"/>
      <c r="AP921" s="10"/>
    </row>
    <row r="922" spans="14:42" ht="15">
      <c r="N922" s="4" t="s">
        <v>2037</v>
      </c>
      <c r="O922" s="5" t="s">
        <v>1021</v>
      </c>
      <c r="P922" s="6">
        <v>1988</v>
      </c>
      <c r="AO922" s="9"/>
      <c r="AP922" s="10"/>
    </row>
    <row r="923" spans="14:42" ht="15">
      <c r="N923" s="4" t="s">
        <v>2038</v>
      </c>
      <c r="O923" s="5" t="s">
        <v>1000</v>
      </c>
      <c r="P923" s="6">
        <v>1655</v>
      </c>
      <c r="AO923" s="9"/>
      <c r="AP923" s="10"/>
    </row>
    <row r="924" spans="14:42" ht="15">
      <c r="N924" s="4" t="s">
        <v>2039</v>
      </c>
      <c r="O924" s="5" t="s">
        <v>1523</v>
      </c>
      <c r="P924" s="6">
        <v>1562</v>
      </c>
      <c r="AO924" s="9"/>
      <c r="AP924" s="10"/>
    </row>
    <row r="925" spans="14:42" ht="15">
      <c r="N925" s="4" t="s">
        <v>2040</v>
      </c>
      <c r="O925" s="5" t="s">
        <v>1165</v>
      </c>
      <c r="P925" s="6">
        <v>940</v>
      </c>
      <c r="V925" s="7"/>
      <c r="AH925" s="11"/>
      <c r="AO925" s="9"/>
      <c r="AP925" s="10"/>
    </row>
    <row r="926" spans="14:42" ht="15">
      <c r="N926" s="4" t="s">
        <v>2041</v>
      </c>
      <c r="O926" s="5" t="s">
        <v>1131</v>
      </c>
      <c r="P926" s="6">
        <v>1168</v>
      </c>
      <c r="AO926" s="9"/>
      <c r="AP926" s="10"/>
    </row>
    <row r="927" spans="14:42" ht="15">
      <c r="N927" s="4" t="s">
        <v>2042</v>
      </c>
      <c r="O927" s="5" t="s">
        <v>1131</v>
      </c>
      <c r="P927" s="6">
        <v>1142</v>
      </c>
      <c r="AO927" s="9"/>
      <c r="AP927" s="10"/>
    </row>
    <row r="928" spans="14:42" ht="15">
      <c r="N928" s="4" t="s">
        <v>2043</v>
      </c>
      <c r="O928" s="5" t="s">
        <v>1013</v>
      </c>
      <c r="P928" s="6">
        <v>1131</v>
      </c>
      <c r="AO928" s="9"/>
      <c r="AP928" s="10"/>
    </row>
    <row r="929" spans="14:42" ht="15">
      <c r="N929" s="4" t="s">
        <v>2044</v>
      </c>
      <c r="O929" s="5" t="s">
        <v>975</v>
      </c>
      <c r="P929" s="6">
        <v>1975</v>
      </c>
      <c r="AO929" s="9"/>
      <c r="AP929" s="10"/>
    </row>
    <row r="930" spans="14:42" ht="15">
      <c r="N930" s="4" t="s">
        <v>2045</v>
      </c>
      <c r="O930" s="5" t="s">
        <v>1179</v>
      </c>
      <c r="P930" s="6">
        <v>1629</v>
      </c>
      <c r="AO930" s="9"/>
      <c r="AP930" s="10"/>
    </row>
    <row r="931" spans="14:42" ht="15">
      <c r="N931" s="4" t="s">
        <v>2046</v>
      </c>
      <c r="O931" s="5" t="s">
        <v>1000</v>
      </c>
      <c r="P931" s="6">
        <v>1200</v>
      </c>
      <c r="AO931" s="9"/>
      <c r="AP931" s="10"/>
    </row>
    <row r="932" spans="14:42" ht="15">
      <c r="N932" s="4" t="s">
        <v>2047</v>
      </c>
      <c r="O932" s="5" t="s">
        <v>1059</v>
      </c>
      <c r="P932" s="6">
        <v>1010</v>
      </c>
      <c r="AO932" s="9"/>
      <c r="AP932" s="10"/>
    </row>
    <row r="933" spans="14:42" ht="15">
      <c r="N933" s="4" t="s">
        <v>2048</v>
      </c>
      <c r="O933" s="5" t="s">
        <v>1041</v>
      </c>
      <c r="P933" s="6">
        <v>2121</v>
      </c>
      <c r="AO933" s="9"/>
      <c r="AP933" s="10"/>
    </row>
    <row r="934" spans="14:42" ht="15">
      <c r="N934" s="4" t="s">
        <v>1001</v>
      </c>
      <c r="O934" s="5" t="s">
        <v>1002</v>
      </c>
      <c r="P934" s="6">
        <v>1219</v>
      </c>
      <c r="AO934" s="9"/>
      <c r="AP934" s="10"/>
    </row>
    <row r="935" spans="14:42" ht="15">
      <c r="N935" s="4" t="s">
        <v>2049</v>
      </c>
      <c r="O935" s="5" t="s">
        <v>1147</v>
      </c>
      <c r="P935" s="6">
        <v>1139</v>
      </c>
      <c r="AO935" s="9"/>
      <c r="AP935" s="10"/>
    </row>
    <row r="936" spans="14:42" ht="15">
      <c r="N936" s="4" t="s">
        <v>2050</v>
      </c>
      <c r="O936" s="5" t="s">
        <v>1147</v>
      </c>
      <c r="P936" s="6">
        <v>1618</v>
      </c>
      <c r="V936" s="7"/>
      <c r="AH936" s="11"/>
      <c r="AO936" s="9"/>
      <c r="AP936" s="10"/>
    </row>
    <row r="937" spans="14:42" ht="15">
      <c r="N937" s="4" t="s">
        <v>2051</v>
      </c>
      <c r="O937" s="5" t="s">
        <v>1147</v>
      </c>
      <c r="P937" s="6">
        <v>1810</v>
      </c>
      <c r="AO937" s="9"/>
      <c r="AP937" s="10"/>
    </row>
    <row r="938" spans="14:42" ht="15">
      <c r="N938" s="4" t="s">
        <v>2052</v>
      </c>
      <c r="O938" s="5" t="s">
        <v>1104</v>
      </c>
      <c r="P938" s="6">
        <v>1520</v>
      </c>
      <c r="AO938" s="9"/>
      <c r="AP938" s="10"/>
    </row>
    <row r="939" spans="14:42" ht="15">
      <c r="N939" s="4" t="s">
        <v>2053</v>
      </c>
      <c r="O939" s="5" t="s">
        <v>1104</v>
      </c>
      <c r="P939" s="6">
        <v>1524</v>
      </c>
      <c r="AO939" s="9"/>
      <c r="AP939" s="10"/>
    </row>
    <row r="940" spans="14:42" ht="15">
      <c r="N940" s="4" t="s">
        <v>2054</v>
      </c>
      <c r="O940" s="5" t="s">
        <v>1009</v>
      </c>
      <c r="P940" s="6">
        <v>1526</v>
      </c>
      <c r="AO940" s="9"/>
      <c r="AP940" s="10"/>
    </row>
    <row r="941" spans="14:42" ht="15">
      <c r="N941" s="4" t="s">
        <v>2055</v>
      </c>
      <c r="O941" s="5" t="s">
        <v>972</v>
      </c>
      <c r="P941" s="6">
        <v>1121</v>
      </c>
      <c r="AO941" s="9"/>
      <c r="AP941" s="10"/>
    </row>
    <row r="942" spans="14:42" ht="15">
      <c r="N942" s="4" t="s">
        <v>2056</v>
      </c>
      <c r="O942" s="5" t="s">
        <v>1000</v>
      </c>
      <c r="P942" s="6">
        <v>1296</v>
      </c>
      <c r="V942" s="7"/>
      <c r="AH942" s="11"/>
      <c r="AO942" s="9"/>
      <c r="AP942" s="10"/>
    </row>
    <row r="943" spans="14:42" ht="15">
      <c r="N943" s="4" t="s">
        <v>2057</v>
      </c>
      <c r="O943" s="5" t="s">
        <v>1000</v>
      </c>
      <c r="P943" s="6">
        <v>1403</v>
      </c>
      <c r="AO943" s="9"/>
      <c r="AP943" s="10"/>
    </row>
    <row r="944" spans="14:42" ht="15">
      <c r="N944" s="4" t="s">
        <v>2058</v>
      </c>
      <c r="O944" s="5" t="s">
        <v>1021</v>
      </c>
      <c r="P944" s="6">
        <v>1661</v>
      </c>
      <c r="AO944" s="9"/>
      <c r="AP944" s="10"/>
    </row>
    <row r="945" spans="14:42" ht="15">
      <c r="N945" s="4" t="s">
        <v>2059</v>
      </c>
      <c r="O945" s="5" t="s">
        <v>1032</v>
      </c>
      <c r="P945" s="6">
        <v>2314</v>
      </c>
      <c r="AO945" s="9"/>
      <c r="AP945" s="10"/>
    </row>
    <row r="946" spans="14:42" ht="15">
      <c r="N946" s="4" t="s">
        <v>2060</v>
      </c>
      <c r="O946" s="5" t="s">
        <v>1021</v>
      </c>
      <c r="P946" s="6">
        <v>1008</v>
      </c>
      <c r="AO946" s="9"/>
      <c r="AP946" s="10"/>
    </row>
    <row r="947" spans="14:42" ht="15">
      <c r="N947" s="4" t="s">
        <v>2061</v>
      </c>
      <c r="O947" s="5" t="s">
        <v>1021</v>
      </c>
      <c r="P947" s="6">
        <v>1900</v>
      </c>
      <c r="AO947" s="9"/>
      <c r="AP947" s="10"/>
    </row>
    <row r="948" spans="14:42" ht="15">
      <c r="N948" s="4" t="s">
        <v>2062</v>
      </c>
      <c r="O948" s="5" t="s">
        <v>1239</v>
      </c>
      <c r="P948" s="6">
        <v>1726</v>
      </c>
      <c r="AO948" s="9"/>
      <c r="AP948" s="10"/>
    </row>
    <row r="949" spans="14:42" ht="15">
      <c r="N949" s="4" t="s">
        <v>2063</v>
      </c>
      <c r="O949" s="5" t="s">
        <v>987</v>
      </c>
      <c r="P949" s="6">
        <v>977</v>
      </c>
      <c r="AO949" s="9"/>
      <c r="AP949" s="10"/>
    </row>
    <row r="950" spans="14:42" ht="15">
      <c r="N950" s="4" t="s">
        <v>2064</v>
      </c>
      <c r="O950" s="5" t="s">
        <v>1179</v>
      </c>
      <c r="P950" s="6">
        <v>1425</v>
      </c>
      <c r="AO950" s="9"/>
      <c r="AP950" s="10"/>
    </row>
    <row r="951" spans="14:42" ht="15">
      <c r="N951" s="4" t="s">
        <v>2065</v>
      </c>
      <c r="O951" s="5" t="s">
        <v>1184</v>
      </c>
      <c r="P951" s="6">
        <v>1544</v>
      </c>
      <c r="AO951" s="9"/>
      <c r="AP951" s="10"/>
    </row>
    <row r="952" spans="14:42" ht="15">
      <c r="N952" s="4" t="s">
        <v>2066</v>
      </c>
      <c r="O952" s="5" t="s">
        <v>1032</v>
      </c>
      <c r="P952" s="6">
        <v>1165</v>
      </c>
      <c r="AO952" s="9"/>
      <c r="AP952" s="10"/>
    </row>
    <row r="953" spans="14:42" ht="15">
      <c r="N953" s="4" t="s">
        <v>2067</v>
      </c>
      <c r="O953" s="5" t="s">
        <v>1039</v>
      </c>
      <c r="P953" s="6">
        <v>879</v>
      </c>
      <c r="AO953" s="9"/>
      <c r="AP953" s="10"/>
    </row>
    <row r="954" spans="14:42" ht="15">
      <c r="N954" s="4" t="s">
        <v>2068</v>
      </c>
      <c r="O954" s="5" t="s">
        <v>1013</v>
      </c>
      <c r="P954" s="6">
        <v>743</v>
      </c>
      <c r="AO954" s="9"/>
      <c r="AP954" s="10"/>
    </row>
    <row r="955" spans="14:42" ht="15">
      <c r="N955" s="4" t="s">
        <v>2069</v>
      </c>
      <c r="O955" s="5" t="s">
        <v>1013</v>
      </c>
      <c r="P955" s="6">
        <v>761</v>
      </c>
      <c r="AO955" s="9"/>
      <c r="AP955" s="10"/>
    </row>
    <row r="956" spans="14:42" ht="15">
      <c r="N956" s="4" t="s">
        <v>1097</v>
      </c>
      <c r="O956" s="5" t="s">
        <v>1092</v>
      </c>
      <c r="P956" s="6">
        <v>1378</v>
      </c>
      <c r="AO956" s="9"/>
      <c r="AP956" s="10"/>
    </row>
    <row r="957" spans="14:42" ht="15">
      <c r="N957" s="4" t="s">
        <v>2070</v>
      </c>
      <c r="O957" s="5" t="s">
        <v>968</v>
      </c>
      <c r="P957" s="6">
        <v>1210</v>
      </c>
      <c r="AO957" s="9"/>
      <c r="AP957" s="10"/>
    </row>
    <row r="958" spans="14:42" ht="15">
      <c r="N958" s="4" t="s">
        <v>2071</v>
      </c>
      <c r="O958" s="5" t="s">
        <v>1026</v>
      </c>
      <c r="P958" s="6">
        <v>1646</v>
      </c>
      <c r="AO958" s="9"/>
      <c r="AP958" s="10"/>
    </row>
    <row r="959" spans="14:42" ht="15">
      <c r="N959" s="4" t="s">
        <v>2072</v>
      </c>
      <c r="O959" s="5" t="s">
        <v>1331</v>
      </c>
      <c r="P959" s="6">
        <v>1431</v>
      </c>
      <c r="AO959" s="9"/>
      <c r="AP959" s="10"/>
    </row>
    <row r="960" spans="14:42" ht="15">
      <c r="N960" s="4" t="s">
        <v>2073</v>
      </c>
      <c r="O960" s="5" t="s">
        <v>987</v>
      </c>
      <c r="P960" s="6">
        <v>1328</v>
      </c>
      <c r="AO960" s="9"/>
      <c r="AP960" s="10"/>
    </row>
    <row r="961" spans="14:42" ht="15">
      <c r="N961" s="4" t="s">
        <v>2074</v>
      </c>
      <c r="O961" s="5" t="s">
        <v>987</v>
      </c>
      <c r="P961" s="6">
        <v>930</v>
      </c>
      <c r="AO961" s="9"/>
      <c r="AP961" s="10"/>
    </row>
    <row r="962" spans="14:42" ht="15">
      <c r="N962" s="4" t="s">
        <v>2075</v>
      </c>
      <c r="O962" s="5" t="s">
        <v>994</v>
      </c>
      <c r="P962" s="6">
        <v>1785</v>
      </c>
      <c r="AO962" s="9"/>
      <c r="AP962" s="10"/>
    </row>
    <row r="963" spans="14:42" ht="15">
      <c r="N963" s="4" t="s">
        <v>2076</v>
      </c>
      <c r="O963" s="5" t="s">
        <v>994</v>
      </c>
      <c r="P963" s="6">
        <v>992</v>
      </c>
      <c r="AO963" s="9"/>
      <c r="AP963" s="10"/>
    </row>
    <row r="964" spans="14:42" ht="15">
      <c r="N964" s="4" t="s">
        <v>2077</v>
      </c>
      <c r="O964" s="5" t="s">
        <v>1032</v>
      </c>
      <c r="P964" s="6">
        <v>1055</v>
      </c>
      <c r="AO964" s="9"/>
      <c r="AP964" s="10"/>
    </row>
    <row r="965" spans="14:42" ht="15">
      <c r="N965" s="4" t="s">
        <v>2078</v>
      </c>
      <c r="O965" s="5" t="s">
        <v>1026</v>
      </c>
      <c r="P965" s="6">
        <v>1621</v>
      </c>
      <c r="AO965" s="9"/>
      <c r="AP965" s="10"/>
    </row>
    <row r="966" spans="14:42" ht="15">
      <c r="N966" s="4" t="s">
        <v>2079</v>
      </c>
      <c r="O966" s="5" t="s">
        <v>1026</v>
      </c>
      <c r="P966" s="6">
        <v>992</v>
      </c>
      <c r="AO966" s="9"/>
      <c r="AP966" s="10"/>
    </row>
    <row r="967" spans="14:42" ht="15">
      <c r="N967" s="4" t="s">
        <v>2080</v>
      </c>
      <c r="O967" s="5" t="s">
        <v>1026</v>
      </c>
      <c r="P967" s="6">
        <v>1732</v>
      </c>
      <c r="AO967" s="9"/>
      <c r="AP967" s="10"/>
    </row>
    <row r="968" spans="14:42" ht="15">
      <c r="N968" s="4" t="s">
        <v>2081</v>
      </c>
      <c r="O968" s="5" t="s">
        <v>1013</v>
      </c>
      <c r="P968" s="6">
        <v>1033</v>
      </c>
      <c r="AO968" s="9"/>
      <c r="AP968" s="10"/>
    </row>
    <row r="969" spans="14:42" ht="15">
      <c r="N969" s="4" t="s">
        <v>2082</v>
      </c>
      <c r="O969" s="5" t="s">
        <v>987</v>
      </c>
      <c r="P969" s="6">
        <v>930</v>
      </c>
      <c r="AO969" s="9"/>
      <c r="AP969" s="10"/>
    </row>
    <row r="970" spans="14:42" ht="15">
      <c r="N970" s="4" t="s">
        <v>2083</v>
      </c>
      <c r="O970" s="5" t="s">
        <v>1021</v>
      </c>
      <c r="P970" s="6">
        <v>1129</v>
      </c>
      <c r="AO970" s="9"/>
      <c r="AP970" s="10"/>
    </row>
    <row r="971" spans="14:42" ht="15">
      <c r="N971" s="4" t="s">
        <v>2084</v>
      </c>
      <c r="O971" s="5" t="s">
        <v>1013</v>
      </c>
      <c r="P971" s="6">
        <v>1289</v>
      </c>
      <c r="AO971" s="9"/>
      <c r="AP971" s="10"/>
    </row>
    <row r="972" spans="14:42" ht="15">
      <c r="N972" s="4" t="s">
        <v>2085</v>
      </c>
      <c r="O972" s="5" t="s">
        <v>1144</v>
      </c>
      <c r="P972" s="6">
        <v>1390</v>
      </c>
      <c r="AO972" s="9"/>
      <c r="AP972" s="10"/>
    </row>
    <row r="973" spans="14:42" ht="15">
      <c r="N973" s="4" t="s">
        <v>2086</v>
      </c>
      <c r="O973" s="5" t="s">
        <v>968</v>
      </c>
      <c r="P973" s="6">
        <v>2051</v>
      </c>
      <c r="AO973" s="9"/>
      <c r="AP973" s="10"/>
    </row>
    <row r="974" spans="14:42" ht="15">
      <c r="N974" s="4" t="s">
        <v>2087</v>
      </c>
      <c r="O974" s="5" t="s">
        <v>2088</v>
      </c>
      <c r="P974" s="6">
        <v>2287</v>
      </c>
      <c r="AO974" s="9"/>
      <c r="AP974" s="10"/>
    </row>
    <row r="975" spans="14:42" ht="15">
      <c r="N975" s="4" t="s">
        <v>2089</v>
      </c>
      <c r="O975" s="5" t="s">
        <v>1026</v>
      </c>
      <c r="P975" s="6">
        <v>845</v>
      </c>
      <c r="AO975" s="9"/>
      <c r="AP975" s="10"/>
    </row>
    <row r="976" spans="14:42" ht="15">
      <c r="N976" s="4" t="s">
        <v>2090</v>
      </c>
      <c r="O976" s="5" t="s">
        <v>987</v>
      </c>
      <c r="P976" s="6">
        <v>1218</v>
      </c>
      <c r="AO976" s="9"/>
      <c r="AP976" s="10"/>
    </row>
    <row r="977" spans="14:42" ht="15">
      <c r="N977" s="4" t="s">
        <v>2091</v>
      </c>
      <c r="O977" s="5" t="s">
        <v>1165</v>
      </c>
      <c r="P977" s="6">
        <v>1022</v>
      </c>
      <c r="AO977" s="9"/>
      <c r="AP977" s="10"/>
    </row>
    <row r="978" spans="14:42" ht="15">
      <c r="N978" s="4" t="s">
        <v>2092</v>
      </c>
      <c r="O978" s="5" t="s">
        <v>1013</v>
      </c>
      <c r="P978" s="6">
        <v>1662</v>
      </c>
      <c r="AO978" s="9"/>
      <c r="AP978" s="10"/>
    </row>
    <row r="979" spans="14:42" ht="15">
      <c r="N979" s="4" t="s">
        <v>2093</v>
      </c>
      <c r="O979" s="5" t="s">
        <v>1035</v>
      </c>
      <c r="P979" s="6">
        <v>1709</v>
      </c>
      <c r="AO979" s="9"/>
      <c r="AP979" s="10"/>
    </row>
    <row r="980" spans="14:42" ht="15">
      <c r="N980" s="4" t="s">
        <v>2094</v>
      </c>
      <c r="O980" s="5" t="s">
        <v>968</v>
      </c>
      <c r="P980" s="6">
        <v>1665</v>
      </c>
      <c r="AO980" s="9"/>
      <c r="AP980" s="10"/>
    </row>
    <row r="981" spans="14:42" ht="15">
      <c r="N981" s="4" t="s">
        <v>1094</v>
      </c>
      <c r="O981" s="5" t="s">
        <v>1092</v>
      </c>
      <c r="P981" s="6">
        <v>1595</v>
      </c>
      <c r="AO981" s="9"/>
      <c r="AP981" s="10"/>
    </row>
    <row r="982" spans="14:42" ht="15">
      <c r="N982" s="4" t="s">
        <v>2095</v>
      </c>
      <c r="O982" s="5" t="s">
        <v>1104</v>
      </c>
      <c r="P982" s="6">
        <v>2065</v>
      </c>
      <c r="AO982" s="9"/>
      <c r="AP982" s="10"/>
    </row>
    <row r="983" spans="14:42" ht="15">
      <c r="N983" s="4" t="s">
        <v>2096</v>
      </c>
      <c r="O983" s="5" t="s">
        <v>1032</v>
      </c>
      <c r="P983" s="6">
        <v>1309</v>
      </c>
      <c r="AO983" s="9"/>
      <c r="AP983" s="10"/>
    </row>
    <row r="984" spans="14:42" ht="15">
      <c r="N984" s="4" t="s">
        <v>2097</v>
      </c>
      <c r="O984" s="5" t="s">
        <v>1017</v>
      </c>
      <c r="P984" s="6">
        <v>1293</v>
      </c>
      <c r="AO984" s="9"/>
      <c r="AP984" s="10"/>
    </row>
    <row r="985" spans="14:42" ht="15">
      <c r="N985" s="4" t="s">
        <v>2098</v>
      </c>
      <c r="O985" s="5" t="s">
        <v>987</v>
      </c>
      <c r="P985" s="6">
        <v>1388</v>
      </c>
      <c r="AO985" s="9"/>
      <c r="AP985" s="10"/>
    </row>
    <row r="986" spans="14:42" ht="15">
      <c r="N986" s="4" t="s">
        <v>2099</v>
      </c>
      <c r="O986" s="5" t="s">
        <v>968</v>
      </c>
      <c r="P986" s="6">
        <v>1192</v>
      </c>
      <c r="AO986" s="9"/>
      <c r="AP986" s="10"/>
    </row>
    <row r="987" spans="14:42" ht="15">
      <c r="N987" s="4" t="s">
        <v>2100</v>
      </c>
      <c r="O987" s="5" t="s">
        <v>1032</v>
      </c>
      <c r="P987" s="6">
        <v>2184</v>
      </c>
      <c r="AO987" s="9"/>
      <c r="AP987" s="10"/>
    </row>
    <row r="988" spans="14:42" ht="15">
      <c r="N988" s="4" t="s">
        <v>2101</v>
      </c>
      <c r="O988" s="5" t="s">
        <v>1032</v>
      </c>
      <c r="P988" s="6">
        <v>1247</v>
      </c>
      <c r="AO988" s="9"/>
      <c r="AP988" s="10"/>
    </row>
    <row r="989" spans="14:42" ht="15">
      <c r="N989" s="4" t="s">
        <v>2102</v>
      </c>
      <c r="O989" s="5" t="s">
        <v>1184</v>
      </c>
      <c r="P989" s="6">
        <v>1689</v>
      </c>
      <c r="V989" s="7"/>
      <c r="AH989" s="11"/>
      <c r="AO989" s="9"/>
      <c r="AP989" s="10"/>
    </row>
    <row r="990" spans="14:42" ht="15">
      <c r="N990" s="4" t="s">
        <v>2103</v>
      </c>
      <c r="O990" s="5" t="s">
        <v>1035</v>
      </c>
      <c r="P990" s="6">
        <v>1216</v>
      </c>
      <c r="AO990" s="9"/>
      <c r="AP990" s="10"/>
    </row>
    <row r="991" spans="14:42" ht="15">
      <c r="N991" s="4" t="s">
        <v>2104</v>
      </c>
      <c r="O991" s="5" t="s">
        <v>1051</v>
      </c>
      <c r="P991" s="6">
        <v>1571</v>
      </c>
      <c r="AO991" s="9"/>
      <c r="AP991" s="10"/>
    </row>
    <row r="992" spans="14:42" ht="15">
      <c r="N992" s="4" t="s">
        <v>2105</v>
      </c>
      <c r="O992" s="5" t="s">
        <v>1035</v>
      </c>
      <c r="P992" s="6">
        <v>972</v>
      </c>
      <c r="AO992" s="9"/>
      <c r="AP992" s="10"/>
    </row>
    <row r="993" spans="14:42" ht="15">
      <c r="N993" s="4" t="s">
        <v>2106</v>
      </c>
      <c r="O993" s="5" t="s">
        <v>1002</v>
      </c>
      <c r="P993" s="6">
        <v>1160</v>
      </c>
      <c r="AO993" s="9"/>
      <c r="AP993" s="10"/>
    </row>
    <row r="994" spans="14:42" ht="15">
      <c r="N994" s="4" t="s">
        <v>2107</v>
      </c>
      <c r="O994" s="5" t="s">
        <v>1120</v>
      </c>
      <c r="P994" s="6">
        <v>783</v>
      </c>
      <c r="AO994" s="9"/>
      <c r="AP994" s="10"/>
    </row>
    <row r="995" spans="14:42" ht="15">
      <c r="N995" s="4" t="s">
        <v>2108</v>
      </c>
      <c r="O995" s="5" t="s">
        <v>1120</v>
      </c>
      <c r="P995" s="6">
        <v>999</v>
      </c>
      <c r="AO995" s="9"/>
      <c r="AP995" s="10"/>
    </row>
    <row r="996" spans="14:42" ht="15">
      <c r="N996" s="4" t="s">
        <v>2109</v>
      </c>
      <c r="O996" s="5" t="s">
        <v>1035</v>
      </c>
      <c r="P996" s="6">
        <v>1346</v>
      </c>
      <c r="AO996" s="9"/>
      <c r="AP996" s="10"/>
    </row>
    <row r="997" spans="14:42" ht="15">
      <c r="N997" s="4" t="s">
        <v>2110</v>
      </c>
      <c r="O997" s="5" t="s">
        <v>1017</v>
      </c>
      <c r="P997" s="6">
        <v>1511</v>
      </c>
      <c r="AO997" s="9"/>
      <c r="AP997" s="10"/>
    </row>
    <row r="998" spans="14:42" ht="15">
      <c r="N998" s="4" t="s">
        <v>2111</v>
      </c>
      <c r="O998" s="5" t="s">
        <v>968</v>
      </c>
      <c r="P998" s="6">
        <v>1448</v>
      </c>
      <c r="AO998" s="9"/>
      <c r="AP998" s="10"/>
    </row>
    <row r="999" spans="14:42" ht="15">
      <c r="N999" s="4" t="s">
        <v>2112</v>
      </c>
      <c r="O999" s="5" t="s">
        <v>1655</v>
      </c>
      <c r="P999" s="6">
        <v>1394</v>
      </c>
      <c r="AO999" s="9"/>
      <c r="AP999" s="10"/>
    </row>
    <row r="1000" spans="14:42" ht="15">
      <c r="N1000" s="4" t="s">
        <v>2113</v>
      </c>
      <c r="O1000" s="5" t="s">
        <v>1041</v>
      </c>
      <c r="P1000" s="6">
        <v>1388</v>
      </c>
      <c r="AO1000" s="9"/>
      <c r="AP1000" s="10"/>
    </row>
    <row r="1001" spans="14:42" ht="15">
      <c r="N1001" s="4" t="s">
        <v>2114</v>
      </c>
      <c r="O1001" s="5" t="s">
        <v>1000</v>
      </c>
      <c r="P1001" s="6">
        <v>1433</v>
      </c>
      <c r="AO1001" s="9"/>
      <c r="AP1001" s="10"/>
    </row>
    <row r="1002" spans="14:42" ht="15">
      <c r="N1002" s="4" t="s">
        <v>2115</v>
      </c>
      <c r="O1002" s="5" t="s">
        <v>1051</v>
      </c>
      <c r="P1002" s="6">
        <v>1385</v>
      </c>
      <c r="AO1002" s="9"/>
      <c r="AP1002" s="10"/>
    </row>
    <row r="1003" spans="14:42" ht="15">
      <c r="N1003" s="4" t="s">
        <v>2116</v>
      </c>
      <c r="O1003" s="5" t="s">
        <v>987</v>
      </c>
      <c r="P1003" s="6">
        <v>2293</v>
      </c>
      <c r="V1003" s="7"/>
      <c r="AH1003" s="11"/>
      <c r="AO1003" s="9"/>
      <c r="AP1003" s="10"/>
    </row>
    <row r="1004" spans="14:42" ht="15">
      <c r="N1004" s="4" t="s">
        <v>2117</v>
      </c>
      <c r="O1004" s="5" t="s">
        <v>1000</v>
      </c>
      <c r="P1004" s="6">
        <v>1640</v>
      </c>
      <c r="V1004" s="7"/>
      <c r="AH1004" s="11"/>
      <c r="AO1004" s="9"/>
      <c r="AP1004" s="10"/>
    </row>
    <row r="1005" spans="14:42" ht="15">
      <c r="N1005" s="4" t="s">
        <v>2118</v>
      </c>
      <c r="O1005" s="5" t="s">
        <v>1051</v>
      </c>
      <c r="P1005" s="6">
        <v>1371</v>
      </c>
      <c r="AO1005" s="9"/>
      <c r="AP1005" s="10"/>
    </row>
    <row r="1006" spans="14:42" ht="15">
      <c r="N1006" s="4" t="s">
        <v>2119</v>
      </c>
      <c r="O1006" s="5" t="s">
        <v>1138</v>
      </c>
      <c r="P1006" s="6">
        <v>1445</v>
      </c>
      <c r="AO1006" s="9"/>
      <c r="AP1006" s="10"/>
    </row>
    <row r="1007" spans="14:42" ht="15">
      <c r="N1007" s="4" t="s">
        <v>2120</v>
      </c>
      <c r="O1007" s="5" t="s">
        <v>1032</v>
      </c>
      <c r="P1007" s="6">
        <v>2216</v>
      </c>
      <c r="AO1007" s="9"/>
      <c r="AP1007" s="10"/>
    </row>
    <row r="1008" spans="14:42" ht="15">
      <c r="N1008" s="4" t="s">
        <v>2121</v>
      </c>
      <c r="O1008" s="5" t="s">
        <v>1032</v>
      </c>
      <c r="P1008" s="6">
        <v>1237</v>
      </c>
      <c r="AO1008" s="9"/>
      <c r="AP1008" s="10"/>
    </row>
    <row r="1009" spans="14:42" ht="15">
      <c r="N1009" s="4" t="s">
        <v>2122</v>
      </c>
      <c r="O1009" s="5" t="s">
        <v>1000</v>
      </c>
      <c r="P1009" s="6">
        <v>1062</v>
      </c>
      <c r="AO1009" s="9"/>
      <c r="AP1009" s="10"/>
    </row>
    <row r="1010" spans="14:42" ht="15">
      <c r="N1010" s="4" t="s">
        <v>2123</v>
      </c>
      <c r="O1010" s="5" t="s">
        <v>1147</v>
      </c>
      <c r="P1010" s="6">
        <v>1920</v>
      </c>
      <c r="AO1010" s="9"/>
      <c r="AP1010" s="10"/>
    </row>
    <row r="1011" spans="14:42" ht="15">
      <c r="N1011" s="4" t="s">
        <v>2124</v>
      </c>
      <c r="O1011" s="5" t="s">
        <v>1013</v>
      </c>
      <c r="P1011" s="6">
        <v>1702</v>
      </c>
      <c r="AH1011" s="11"/>
      <c r="AO1011" s="9"/>
      <c r="AP1011" s="10"/>
    </row>
    <row r="1012" spans="14:42" ht="15">
      <c r="N1012" s="4" t="s">
        <v>2125</v>
      </c>
      <c r="O1012" s="5" t="s">
        <v>1045</v>
      </c>
      <c r="P1012" s="6">
        <v>996</v>
      </c>
      <c r="V1012" s="7"/>
      <c r="AH1012" s="11"/>
      <c r="AO1012" s="9"/>
      <c r="AP1012" s="10"/>
    </row>
    <row r="1013" spans="14:42" ht="15">
      <c r="N1013" s="4" t="s">
        <v>2126</v>
      </c>
      <c r="O1013" s="5" t="s">
        <v>1002</v>
      </c>
      <c r="P1013" s="6">
        <v>1365</v>
      </c>
      <c r="V1013" s="7"/>
      <c r="AO1013" s="9"/>
      <c r="AP1013" s="10"/>
    </row>
    <row r="1014" spans="14:42" ht="15">
      <c r="N1014" s="4" t="s">
        <v>1219</v>
      </c>
      <c r="O1014" s="5" t="s">
        <v>1032</v>
      </c>
      <c r="P1014" s="6">
        <v>1432</v>
      </c>
      <c r="AO1014" s="9"/>
      <c r="AP1014" s="10"/>
    </row>
    <row r="1015" spans="14:42" ht="15">
      <c r="N1015" s="4" t="s">
        <v>1224</v>
      </c>
      <c r="O1015" s="5" t="s">
        <v>1032</v>
      </c>
      <c r="P1015" s="6">
        <v>908</v>
      </c>
      <c r="AO1015" s="9"/>
      <c r="AP1015" s="10"/>
    </row>
    <row r="1016" spans="14:42" ht="15">
      <c r="N1016" s="4" t="s">
        <v>2127</v>
      </c>
      <c r="O1016" s="5" t="s">
        <v>994</v>
      </c>
      <c r="P1016" s="6">
        <v>1069</v>
      </c>
      <c r="AO1016" s="9"/>
      <c r="AP1016" s="10"/>
    </row>
    <row r="1017" spans="14:42" ht="15">
      <c r="N1017" s="4" t="s">
        <v>2128</v>
      </c>
      <c r="O1017" s="5" t="s">
        <v>1479</v>
      </c>
      <c r="P1017" s="6">
        <v>1875</v>
      </c>
      <c r="AO1017" s="9"/>
      <c r="AP1017" s="10"/>
    </row>
    <row r="1018" spans="14:42" ht="15">
      <c r="N1018" s="4" t="s">
        <v>2129</v>
      </c>
      <c r="O1018" s="5" t="s">
        <v>1075</v>
      </c>
      <c r="P1018" s="6">
        <v>1409</v>
      </c>
      <c r="AO1018" s="9"/>
      <c r="AP1018" s="10"/>
    </row>
    <row r="1019" spans="14:42" ht="15">
      <c r="N1019" s="4" t="s">
        <v>2130</v>
      </c>
      <c r="O1019" s="5" t="s">
        <v>972</v>
      </c>
      <c r="P1019" s="6">
        <v>1367</v>
      </c>
      <c r="AO1019" s="9"/>
      <c r="AP1019" s="10"/>
    </row>
    <row r="1020" spans="14:42" ht="15">
      <c r="N1020" s="4" t="s">
        <v>2131</v>
      </c>
      <c r="O1020" s="5" t="s">
        <v>1131</v>
      </c>
      <c r="P1020" s="6">
        <v>779</v>
      </c>
      <c r="AO1020" s="9"/>
      <c r="AP1020" s="10"/>
    </row>
    <row r="1021" spans="14:42" ht="15">
      <c r="N1021" s="4" t="s">
        <v>2132</v>
      </c>
      <c r="O1021" s="5" t="s">
        <v>1032</v>
      </c>
      <c r="P1021" s="6">
        <v>1581</v>
      </c>
      <c r="AH1021" s="11"/>
      <c r="AO1021" s="9"/>
      <c r="AP1021" s="10"/>
    </row>
    <row r="1022" spans="14:42" ht="15">
      <c r="N1022" s="4" t="s">
        <v>2133</v>
      </c>
      <c r="O1022" s="5" t="s">
        <v>1394</v>
      </c>
      <c r="P1022" s="6">
        <v>1407</v>
      </c>
      <c r="V1022" s="7"/>
      <c r="AO1022" s="9"/>
      <c r="AP1022" s="10"/>
    </row>
    <row r="1023" spans="14:42" ht="15">
      <c r="N1023" s="4" t="s">
        <v>2134</v>
      </c>
      <c r="O1023" s="5" t="s">
        <v>968</v>
      </c>
      <c r="P1023" s="6">
        <v>1703</v>
      </c>
      <c r="AO1023" s="9"/>
      <c r="AP1023" s="10"/>
    </row>
    <row r="1024" spans="14:42" ht="15">
      <c r="N1024" s="4" t="s">
        <v>2135</v>
      </c>
      <c r="O1024" s="5" t="s">
        <v>1021</v>
      </c>
      <c r="P1024" s="6">
        <v>1101</v>
      </c>
      <c r="AO1024" s="9"/>
      <c r="AP1024" s="10"/>
    </row>
    <row r="1025" spans="14:42" ht="15">
      <c r="N1025" s="4" t="s">
        <v>2136</v>
      </c>
      <c r="O1025" s="5" t="s">
        <v>1244</v>
      </c>
      <c r="P1025" s="6">
        <v>1090</v>
      </c>
      <c r="AO1025" s="9"/>
      <c r="AP1025" s="10"/>
    </row>
    <row r="1026" spans="14:42" ht="15">
      <c r="N1026" s="4" t="s">
        <v>2137</v>
      </c>
      <c r="O1026" s="5" t="s">
        <v>1017</v>
      </c>
      <c r="P1026" s="6">
        <v>997</v>
      </c>
      <c r="AO1026" s="9"/>
      <c r="AP1026" s="10"/>
    </row>
    <row r="1027" spans="14:42" ht="15">
      <c r="N1027" s="4" t="s">
        <v>2138</v>
      </c>
      <c r="O1027" s="5" t="s">
        <v>1032</v>
      </c>
      <c r="P1027" s="6">
        <v>1911</v>
      </c>
      <c r="AO1027" s="9"/>
      <c r="AP1027" s="10"/>
    </row>
    <row r="1028" spans="14:42" ht="15">
      <c r="N1028" s="4" t="s">
        <v>2139</v>
      </c>
      <c r="O1028" s="5" t="s">
        <v>1045</v>
      </c>
      <c r="P1028" s="6">
        <v>1740</v>
      </c>
      <c r="AO1028" s="9"/>
      <c r="AP1028" s="10"/>
    </row>
    <row r="1029" spans="14:42" ht="15">
      <c r="N1029" s="4" t="s">
        <v>2140</v>
      </c>
      <c r="O1029" s="5" t="s">
        <v>1231</v>
      </c>
      <c r="P1029" s="6">
        <v>1760</v>
      </c>
      <c r="AO1029" s="9"/>
      <c r="AP1029" s="10"/>
    </row>
    <row r="1030" spans="14:42" ht="15">
      <c r="N1030" s="4" t="s">
        <v>2141</v>
      </c>
      <c r="O1030" s="5" t="s">
        <v>1035</v>
      </c>
      <c r="P1030" s="6">
        <v>1726</v>
      </c>
      <c r="AO1030" s="9"/>
      <c r="AP1030" s="10"/>
    </row>
    <row r="1031" spans="14:42" ht="15">
      <c r="N1031" s="4" t="s">
        <v>2142</v>
      </c>
      <c r="O1031" s="5" t="s">
        <v>1059</v>
      </c>
      <c r="P1031" s="6">
        <v>2199</v>
      </c>
      <c r="AO1031" s="9"/>
      <c r="AP1031" s="10"/>
    </row>
    <row r="1032" spans="14:42" ht="15">
      <c r="N1032" s="4" t="s">
        <v>2143</v>
      </c>
      <c r="O1032" s="5" t="s">
        <v>1231</v>
      </c>
      <c r="P1032" s="6">
        <v>1391</v>
      </c>
      <c r="AO1032" s="9"/>
      <c r="AP1032" s="10"/>
    </row>
    <row r="1033" spans="14:42" ht="15">
      <c r="N1033" s="4" t="s">
        <v>2144</v>
      </c>
      <c r="O1033" s="5" t="s">
        <v>1026</v>
      </c>
      <c r="P1033" s="6">
        <v>1064</v>
      </c>
      <c r="AO1033" s="9"/>
      <c r="AP1033" s="10"/>
    </row>
    <row r="1034" spans="14:42" ht="15">
      <c r="N1034" s="4" t="s">
        <v>2145</v>
      </c>
      <c r="O1034" s="5" t="s">
        <v>1026</v>
      </c>
      <c r="P1034" s="6">
        <v>1249</v>
      </c>
      <c r="AO1034" s="9"/>
      <c r="AP1034" s="10"/>
    </row>
    <row r="1035" spans="14:42" ht="15">
      <c r="N1035" s="4" t="s">
        <v>2146</v>
      </c>
      <c r="O1035" s="5" t="s">
        <v>1032</v>
      </c>
      <c r="P1035" s="6">
        <v>1566</v>
      </c>
      <c r="AO1035" s="9"/>
      <c r="AP1035" s="10"/>
    </row>
    <row r="1036" spans="14:42" ht="15">
      <c r="N1036" s="4" t="s">
        <v>2147</v>
      </c>
      <c r="O1036" s="5" t="s">
        <v>1032</v>
      </c>
      <c r="P1036" s="6">
        <v>998</v>
      </c>
      <c r="AO1036" s="9"/>
      <c r="AP1036" s="10"/>
    </row>
    <row r="1037" spans="14:42" ht="15">
      <c r="N1037" s="4" t="s">
        <v>2148</v>
      </c>
      <c r="O1037" s="5" t="s">
        <v>1013</v>
      </c>
      <c r="P1037" s="6">
        <v>1436</v>
      </c>
      <c r="AO1037" s="9"/>
      <c r="AP1037" s="10"/>
    </row>
    <row r="1038" spans="14:42" ht="15">
      <c r="N1038" s="4" t="s">
        <v>2149</v>
      </c>
      <c r="O1038" s="5" t="s">
        <v>1039</v>
      </c>
      <c r="P1038" s="6">
        <v>1456</v>
      </c>
      <c r="AO1038" s="9"/>
      <c r="AP1038" s="10"/>
    </row>
    <row r="1039" spans="14:42" ht="15">
      <c r="N1039" s="4" t="s">
        <v>2150</v>
      </c>
      <c r="O1039" s="5" t="s">
        <v>1007</v>
      </c>
      <c r="P1039" s="6">
        <v>1147</v>
      </c>
      <c r="AO1039" s="9"/>
      <c r="AP1039" s="10"/>
    </row>
    <row r="1040" spans="14:42" ht="15">
      <c r="N1040" s="4" t="s">
        <v>2151</v>
      </c>
      <c r="O1040" s="5" t="s">
        <v>968</v>
      </c>
      <c r="P1040" s="6">
        <v>1396</v>
      </c>
      <c r="AO1040" s="9"/>
      <c r="AP1040" s="10"/>
    </row>
    <row r="1041" spans="14:42" ht="15">
      <c r="N1041" s="4" t="s">
        <v>2152</v>
      </c>
      <c r="O1041" s="5" t="s">
        <v>972</v>
      </c>
      <c r="P1041" s="6">
        <v>1377</v>
      </c>
      <c r="AO1041" s="9"/>
      <c r="AP1041" s="10"/>
    </row>
    <row r="1042" spans="14:42" ht="15">
      <c r="N1042" s="4" t="s">
        <v>2153</v>
      </c>
      <c r="O1042" s="5" t="s">
        <v>1000</v>
      </c>
      <c r="P1042" s="6">
        <v>1424</v>
      </c>
      <c r="AH1042" s="11"/>
      <c r="AO1042" s="9"/>
      <c r="AP1042" s="10"/>
    </row>
    <row r="1043" spans="14:42" ht="15">
      <c r="N1043" s="4" t="s">
        <v>2154</v>
      </c>
      <c r="O1043" s="5" t="s">
        <v>1035</v>
      </c>
      <c r="P1043" s="6">
        <v>1261</v>
      </c>
      <c r="V1043" s="7"/>
      <c r="AO1043" s="9"/>
      <c r="AP1043" s="10"/>
    </row>
    <row r="1044" spans="14:42" ht="15">
      <c r="N1044" s="4" t="s">
        <v>2155</v>
      </c>
      <c r="O1044" s="5" t="s">
        <v>1000</v>
      </c>
      <c r="P1044" s="6">
        <v>1476</v>
      </c>
      <c r="AO1044" s="9"/>
      <c r="AP1044" s="10"/>
    </row>
    <row r="1045" spans="14:42" ht="15">
      <c r="N1045" s="4" t="s">
        <v>2156</v>
      </c>
      <c r="O1045" s="5" t="s">
        <v>1035</v>
      </c>
      <c r="P1045" s="6">
        <v>1834</v>
      </c>
      <c r="AO1045" s="9"/>
      <c r="AP1045" s="10"/>
    </row>
    <row r="1046" spans="14:42" ht="15">
      <c r="N1046" s="4" t="s">
        <v>2156</v>
      </c>
      <c r="O1046" s="5" t="s">
        <v>1045</v>
      </c>
      <c r="P1046" s="6">
        <v>1691</v>
      </c>
      <c r="AH1046" s="11"/>
      <c r="AO1046" s="9"/>
      <c r="AP1046" s="10"/>
    </row>
    <row r="1047" spans="14:42" ht="15">
      <c r="N1047" s="4" t="s">
        <v>2157</v>
      </c>
      <c r="O1047" s="5" t="s">
        <v>1354</v>
      </c>
      <c r="P1047" s="6">
        <v>1410</v>
      </c>
      <c r="V1047" s="7"/>
      <c r="AO1047" s="9"/>
      <c r="AP1047" s="10"/>
    </row>
    <row r="1048" spans="14:42" ht="15">
      <c r="N1048" s="4" t="s">
        <v>2158</v>
      </c>
      <c r="O1048" s="5" t="s">
        <v>1013</v>
      </c>
      <c r="P1048" s="6">
        <v>1561</v>
      </c>
      <c r="AO1048" s="9"/>
      <c r="AP1048" s="10"/>
    </row>
    <row r="1049" spans="14:42" ht="15">
      <c r="N1049" s="4" t="s">
        <v>2159</v>
      </c>
      <c r="O1049" s="5" t="s">
        <v>1184</v>
      </c>
      <c r="P1049" s="6">
        <v>1503</v>
      </c>
      <c r="AO1049" s="9"/>
      <c r="AP1049" s="10"/>
    </row>
    <row r="1050" spans="14:42" ht="15">
      <c r="N1050" s="4" t="s">
        <v>2160</v>
      </c>
      <c r="O1050" s="5" t="s">
        <v>975</v>
      </c>
      <c r="P1050" s="6">
        <v>1631</v>
      </c>
      <c r="AO1050" s="9"/>
      <c r="AP1050" s="10"/>
    </row>
    <row r="1051" spans="14:42" ht="15">
      <c r="N1051" s="4" t="s">
        <v>2161</v>
      </c>
      <c r="O1051" s="5" t="s">
        <v>2162</v>
      </c>
      <c r="P1051" s="6">
        <v>1580</v>
      </c>
      <c r="AO1051" s="9"/>
      <c r="AP1051" s="10"/>
    </row>
    <row r="1052" spans="14:42" ht="15">
      <c r="N1052" s="4" t="s">
        <v>2163</v>
      </c>
      <c r="O1052" s="5" t="s">
        <v>968</v>
      </c>
      <c r="P1052" s="6">
        <v>1398</v>
      </c>
      <c r="AO1052" s="9"/>
      <c r="AP1052" s="10"/>
    </row>
    <row r="1053" spans="14:42" ht="15">
      <c r="N1053" s="4" t="s">
        <v>2164</v>
      </c>
      <c r="O1053" s="5" t="s">
        <v>1090</v>
      </c>
      <c r="P1053" s="6">
        <v>1283</v>
      </c>
      <c r="AO1053" s="9"/>
      <c r="AP1053" s="10"/>
    </row>
    <row r="1054" spans="14:42" ht="15">
      <c r="N1054" s="4" t="s">
        <v>2165</v>
      </c>
      <c r="O1054" s="5" t="s">
        <v>1045</v>
      </c>
      <c r="P1054" s="6">
        <v>1843</v>
      </c>
      <c r="AO1054" s="9"/>
      <c r="AP1054" s="10"/>
    </row>
    <row r="1055" spans="14:42" ht="15">
      <c r="N1055" s="4" t="s">
        <v>2166</v>
      </c>
      <c r="O1055" s="5" t="s">
        <v>1021</v>
      </c>
      <c r="P1055" s="6">
        <v>1210</v>
      </c>
      <c r="AO1055" s="9"/>
      <c r="AP1055" s="10"/>
    </row>
    <row r="1056" spans="14:42" ht="15">
      <c r="N1056" s="4" t="s">
        <v>2167</v>
      </c>
      <c r="O1056" s="5" t="s">
        <v>1045</v>
      </c>
      <c r="P1056" s="6">
        <v>1898</v>
      </c>
      <c r="AH1056" s="11"/>
      <c r="AO1056" s="9"/>
      <c r="AP1056" s="10"/>
    </row>
    <row r="1057" spans="14:42" ht="15">
      <c r="N1057" s="4" t="s">
        <v>2168</v>
      </c>
      <c r="O1057" s="5" t="s">
        <v>975</v>
      </c>
      <c r="P1057" s="6">
        <v>1634</v>
      </c>
      <c r="V1057" s="7"/>
      <c r="AO1057" s="9"/>
      <c r="AP1057" s="10"/>
    </row>
    <row r="1058" spans="14:42" ht="15">
      <c r="N1058" s="4" t="s">
        <v>2169</v>
      </c>
      <c r="O1058" s="5" t="s">
        <v>1054</v>
      </c>
      <c r="P1058" s="6">
        <v>1353</v>
      </c>
      <c r="AO1058" s="9"/>
      <c r="AP1058" s="10"/>
    </row>
    <row r="1059" spans="14:42" ht="15">
      <c r="N1059" s="4" t="s">
        <v>2170</v>
      </c>
      <c r="O1059" s="5" t="s">
        <v>1026</v>
      </c>
      <c r="P1059" s="6">
        <v>996</v>
      </c>
      <c r="AO1059" s="9"/>
      <c r="AP1059" s="10"/>
    </row>
    <row r="1060" spans="14:42" ht="15">
      <c r="N1060" s="4" t="s">
        <v>2171</v>
      </c>
      <c r="O1060" s="5" t="s">
        <v>987</v>
      </c>
      <c r="P1060" s="6">
        <v>2248</v>
      </c>
      <c r="AH1060" s="11"/>
      <c r="AO1060" s="9"/>
      <c r="AP1060" s="10"/>
    </row>
    <row r="1061" spans="14:42" ht="15">
      <c r="N1061" s="4" t="s">
        <v>2172</v>
      </c>
      <c r="O1061" s="5" t="s">
        <v>1244</v>
      </c>
      <c r="P1061" s="6">
        <v>1100</v>
      </c>
      <c r="V1061" s="7"/>
      <c r="AO1061" s="9"/>
      <c r="AP1061" s="10"/>
    </row>
    <row r="1062" spans="14:42" ht="15">
      <c r="N1062" s="4" t="s">
        <v>2173</v>
      </c>
      <c r="O1062" s="5" t="s">
        <v>1021</v>
      </c>
      <c r="P1062" s="6">
        <v>1549</v>
      </c>
      <c r="AO1062" s="9"/>
      <c r="AP1062" s="10"/>
    </row>
    <row r="1063" spans="14:42" ht="15">
      <c r="N1063" s="4" t="s">
        <v>2174</v>
      </c>
      <c r="O1063" s="5" t="s">
        <v>1021</v>
      </c>
      <c r="P1063" s="6">
        <v>1731</v>
      </c>
      <c r="AO1063" s="9"/>
      <c r="AP1063" s="10"/>
    </row>
    <row r="1064" spans="14:42" ht="15">
      <c r="N1064" s="4" t="s">
        <v>2175</v>
      </c>
      <c r="O1064" s="5" t="s">
        <v>1021</v>
      </c>
      <c r="P1064" s="6">
        <v>1219</v>
      </c>
      <c r="AO1064" s="9"/>
      <c r="AP1064" s="10"/>
    </row>
    <row r="1065" spans="14:42" ht="15">
      <c r="N1065" s="4" t="s">
        <v>1109</v>
      </c>
      <c r="O1065" s="5" t="s">
        <v>1104</v>
      </c>
      <c r="P1065" s="6">
        <v>1632</v>
      </c>
      <c r="AO1065" s="9"/>
      <c r="AP1065" s="10"/>
    </row>
    <row r="1066" spans="14:42" ht="15">
      <c r="N1066" s="4" t="s">
        <v>2176</v>
      </c>
      <c r="O1066" s="5" t="s">
        <v>1231</v>
      </c>
      <c r="P1066" s="6">
        <v>1615</v>
      </c>
      <c r="AO1066" s="9"/>
      <c r="AP1066" s="10"/>
    </row>
    <row r="1067" spans="14:42" ht="15">
      <c r="N1067" s="4" t="s">
        <v>2177</v>
      </c>
      <c r="O1067" s="5" t="s">
        <v>1021</v>
      </c>
      <c r="P1067" s="6">
        <v>1622</v>
      </c>
      <c r="AO1067" s="9"/>
      <c r="AP1067" s="10"/>
    </row>
    <row r="1068" spans="14:42" ht="15">
      <c r="N1068" s="4" t="s">
        <v>2178</v>
      </c>
      <c r="O1068" s="5" t="s">
        <v>1209</v>
      </c>
      <c r="P1068" s="6">
        <v>1777</v>
      </c>
      <c r="AO1068" s="9"/>
      <c r="AP1068" s="10"/>
    </row>
    <row r="1069" spans="14:42" ht="15">
      <c r="N1069" s="4" t="s">
        <v>2179</v>
      </c>
      <c r="O1069" s="5" t="s">
        <v>972</v>
      </c>
      <c r="P1069" s="6">
        <v>1563</v>
      </c>
      <c r="AO1069" s="9"/>
      <c r="AP1069" s="10"/>
    </row>
    <row r="1070" spans="14:42" ht="15">
      <c r="N1070" s="4" t="s">
        <v>1215</v>
      </c>
      <c r="O1070" s="5" t="s">
        <v>1032</v>
      </c>
      <c r="P1070" s="6">
        <v>1711</v>
      </c>
      <c r="AO1070" s="9"/>
      <c r="AP1070" s="10"/>
    </row>
    <row r="1071" spans="14:42" ht="15">
      <c r="N1071" s="4" t="s">
        <v>2180</v>
      </c>
      <c r="O1071" s="5" t="s">
        <v>1032</v>
      </c>
      <c r="P1071" s="6">
        <v>1641</v>
      </c>
      <c r="AO1071" s="9"/>
      <c r="AP1071" s="10"/>
    </row>
    <row r="1072" spans="14:42" ht="15">
      <c r="N1072" s="4" t="s">
        <v>2181</v>
      </c>
      <c r="O1072" s="5" t="s">
        <v>1041</v>
      </c>
      <c r="P1072" s="6">
        <v>1482</v>
      </c>
      <c r="AO1072" s="9"/>
      <c r="AP1072" s="10"/>
    </row>
    <row r="1073" spans="14:42" ht="15">
      <c r="N1073" s="4" t="s">
        <v>2182</v>
      </c>
      <c r="O1073" s="5" t="s">
        <v>987</v>
      </c>
      <c r="P1073" s="6">
        <v>983</v>
      </c>
      <c r="AH1073" s="11"/>
      <c r="AO1073" s="9"/>
      <c r="AP1073" s="10"/>
    </row>
    <row r="1074" spans="14:42" ht="15">
      <c r="N1074" s="4" t="s">
        <v>2183</v>
      </c>
      <c r="O1074" s="5" t="s">
        <v>1013</v>
      </c>
      <c r="P1074" s="6">
        <v>990</v>
      </c>
      <c r="V1074" s="7"/>
      <c r="AH1074" s="11"/>
      <c r="AO1074" s="9"/>
      <c r="AP1074" s="10"/>
    </row>
    <row r="1075" spans="14:42" ht="15">
      <c r="N1075" s="4" t="s">
        <v>2184</v>
      </c>
      <c r="O1075" s="5" t="s">
        <v>1000</v>
      </c>
      <c r="P1075" s="6">
        <v>1370</v>
      </c>
      <c r="V1075" s="7"/>
      <c r="AO1075" s="9"/>
      <c r="AP1075" s="10"/>
    </row>
    <row r="1076" spans="14:42" ht="15">
      <c r="N1076" s="4" t="s">
        <v>2185</v>
      </c>
      <c r="O1076" s="5" t="s">
        <v>1000</v>
      </c>
      <c r="P1076" s="6">
        <v>1379</v>
      </c>
      <c r="AO1076" s="9"/>
      <c r="AP1076" s="10"/>
    </row>
    <row r="1077" spans="14:42" ht="15">
      <c r="N1077" s="4" t="s">
        <v>2186</v>
      </c>
      <c r="O1077" s="5" t="s">
        <v>1017</v>
      </c>
      <c r="P1077" s="6">
        <v>973</v>
      </c>
      <c r="AH1077" s="11"/>
      <c r="AO1077" s="9"/>
      <c r="AP1077" s="10"/>
    </row>
    <row r="1078" spans="14:42" ht="15">
      <c r="N1078" s="4" t="s">
        <v>2187</v>
      </c>
      <c r="O1078" s="5" t="s">
        <v>1017</v>
      </c>
      <c r="P1078" s="6">
        <v>989</v>
      </c>
      <c r="V1078" s="7"/>
      <c r="AO1078" s="9"/>
      <c r="AP1078" s="10"/>
    </row>
    <row r="1079" spans="14:42" ht="15">
      <c r="N1079" s="4" t="s">
        <v>2188</v>
      </c>
      <c r="O1079" s="5" t="s">
        <v>1021</v>
      </c>
      <c r="P1079" s="6">
        <v>2012</v>
      </c>
      <c r="AO1079" s="9"/>
      <c r="AP1079" s="10"/>
    </row>
    <row r="1080" spans="14:42" ht="15">
      <c r="N1080" s="4" t="s">
        <v>2189</v>
      </c>
      <c r="O1080" s="5" t="s">
        <v>1231</v>
      </c>
      <c r="P1080" s="6">
        <v>1417</v>
      </c>
      <c r="AO1080" s="9"/>
      <c r="AP1080" s="10"/>
    </row>
    <row r="1081" spans="14:42" ht="15">
      <c r="N1081" s="4" t="s">
        <v>2190</v>
      </c>
      <c r="O1081" s="5" t="s">
        <v>1045</v>
      </c>
      <c r="P1081" s="6">
        <v>1394</v>
      </c>
      <c r="AO1081" s="9"/>
      <c r="AP1081" s="10"/>
    </row>
    <row r="1082" spans="14:42" ht="15">
      <c r="N1082" s="4" t="s">
        <v>2191</v>
      </c>
      <c r="O1082" s="5" t="s">
        <v>1045</v>
      </c>
      <c r="P1082" s="6">
        <v>1384</v>
      </c>
      <c r="AO1082" s="9"/>
      <c r="AP1082" s="10"/>
    </row>
    <row r="1083" spans="14:42" ht="15">
      <c r="N1083" s="4" t="s">
        <v>2192</v>
      </c>
      <c r="O1083" s="5" t="s">
        <v>972</v>
      </c>
      <c r="P1083" s="6">
        <v>1444</v>
      </c>
      <c r="AO1083" s="9"/>
      <c r="AP1083" s="10"/>
    </row>
    <row r="1084" spans="14:42" ht="15">
      <c r="N1084" s="4" t="s">
        <v>2193</v>
      </c>
      <c r="O1084" s="5" t="s">
        <v>1147</v>
      </c>
      <c r="P1084" s="6">
        <v>2143</v>
      </c>
      <c r="AO1084" s="9"/>
      <c r="AP1084" s="10"/>
    </row>
    <row r="1085" spans="14:42" ht="15">
      <c r="N1085" s="4" t="s">
        <v>2194</v>
      </c>
      <c r="O1085" s="5" t="s">
        <v>2195</v>
      </c>
      <c r="P1085" s="6">
        <v>998</v>
      </c>
      <c r="AO1085" s="9"/>
      <c r="AP1085" s="10"/>
    </row>
    <row r="1086" spans="14:42" ht="15">
      <c r="N1086" s="4" t="s">
        <v>2196</v>
      </c>
      <c r="O1086" s="5" t="s">
        <v>987</v>
      </c>
      <c r="P1086" s="6">
        <v>1194</v>
      </c>
      <c r="AO1086" s="9"/>
      <c r="AP1086" s="10"/>
    </row>
    <row r="1087" spans="14:42" ht="15">
      <c r="N1087" s="4" t="s">
        <v>2197</v>
      </c>
      <c r="O1087" s="5" t="s">
        <v>1026</v>
      </c>
      <c r="P1087" s="6">
        <v>1466</v>
      </c>
      <c r="AO1087" s="9"/>
      <c r="AP1087" s="10"/>
    </row>
    <row r="1088" spans="14:42" ht="15">
      <c r="N1088" s="4" t="s">
        <v>2198</v>
      </c>
      <c r="O1088" s="5" t="s">
        <v>1026</v>
      </c>
      <c r="P1088" s="6">
        <v>1199</v>
      </c>
      <c r="AO1088" s="9"/>
      <c r="AP1088" s="10"/>
    </row>
    <row r="1089" spans="14:42" ht="15">
      <c r="N1089" s="4" t="s">
        <v>2199</v>
      </c>
      <c r="O1089" s="5" t="s">
        <v>1090</v>
      </c>
      <c r="P1089" s="6">
        <v>1307</v>
      </c>
      <c r="AO1089" s="9"/>
      <c r="AP1089" s="10"/>
    </row>
    <row r="1090" spans="14:42" ht="15">
      <c r="N1090" s="4" t="s">
        <v>2200</v>
      </c>
      <c r="O1090" s="5" t="s">
        <v>1032</v>
      </c>
      <c r="P1090" s="6">
        <v>1388</v>
      </c>
      <c r="AO1090" s="9"/>
      <c r="AP1090" s="10"/>
    </row>
    <row r="1091" spans="14:42" ht="15">
      <c r="N1091" s="4" t="s">
        <v>2201</v>
      </c>
      <c r="O1091" s="5" t="s">
        <v>1035</v>
      </c>
      <c r="P1091" s="6">
        <v>1486</v>
      </c>
      <c r="AO1091" s="9"/>
      <c r="AP1091" s="10"/>
    </row>
    <row r="1092" spans="14:42" ht="15">
      <c r="N1092" s="4" t="s">
        <v>2202</v>
      </c>
      <c r="O1092" s="5" t="s">
        <v>1032</v>
      </c>
      <c r="P1092" s="6">
        <v>1875</v>
      </c>
      <c r="AO1092" s="9"/>
      <c r="AP1092" s="10"/>
    </row>
    <row r="1093" spans="14:42" ht="15">
      <c r="N1093" s="4" t="s">
        <v>2203</v>
      </c>
      <c r="O1093" s="5" t="s">
        <v>1147</v>
      </c>
      <c r="P1093" s="6">
        <v>1909</v>
      </c>
      <c r="AO1093" s="9"/>
      <c r="AP1093" s="10"/>
    </row>
    <row r="1094" spans="14:42" ht="15">
      <c r="N1094" s="4" t="s">
        <v>2204</v>
      </c>
      <c r="O1094" s="5" t="s">
        <v>1013</v>
      </c>
      <c r="P1094" s="6">
        <v>2065</v>
      </c>
      <c r="AO1094" s="9"/>
      <c r="AP1094" s="10"/>
    </row>
    <row r="1095" spans="14:42" ht="15">
      <c r="N1095" s="4" t="s">
        <v>2205</v>
      </c>
      <c r="O1095" s="5" t="s">
        <v>1035</v>
      </c>
      <c r="P1095" s="6">
        <v>1804</v>
      </c>
      <c r="AO1095" s="9"/>
      <c r="AP1095" s="10"/>
    </row>
    <row r="1096" spans="14:42" ht="15">
      <c r="N1096" s="4" t="s">
        <v>2206</v>
      </c>
      <c r="O1096" s="5" t="s">
        <v>1184</v>
      </c>
      <c r="P1096" s="6">
        <v>1666</v>
      </c>
      <c r="AO1096" s="9"/>
      <c r="AP1096" s="10"/>
    </row>
    <row r="1097" spans="14:42" ht="15">
      <c r="N1097" s="4" t="s">
        <v>2207</v>
      </c>
      <c r="O1097" s="5" t="s">
        <v>1035</v>
      </c>
      <c r="P1097" s="6">
        <v>1595</v>
      </c>
      <c r="AO1097" s="9"/>
      <c r="AP1097" s="10"/>
    </row>
    <row r="1098" spans="14:42" ht="15">
      <c r="N1098" s="4" t="s">
        <v>2208</v>
      </c>
      <c r="O1098" s="5" t="s">
        <v>1013</v>
      </c>
      <c r="P1098" s="6">
        <v>1007</v>
      </c>
      <c r="AO1098" s="9"/>
      <c r="AP1098" s="10"/>
    </row>
    <row r="1099" spans="14:42" ht="15">
      <c r="N1099" s="4" t="s">
        <v>2209</v>
      </c>
      <c r="O1099" s="5" t="s">
        <v>972</v>
      </c>
      <c r="P1099" s="6">
        <v>1576</v>
      </c>
      <c r="AO1099" s="9"/>
      <c r="AP1099" s="10"/>
    </row>
    <row r="1100" spans="14:42" ht="15">
      <c r="N1100" s="4" t="s">
        <v>2210</v>
      </c>
      <c r="O1100" s="5" t="s">
        <v>1002</v>
      </c>
      <c r="P1100" s="6">
        <v>1040</v>
      </c>
      <c r="AO1100" s="9"/>
      <c r="AP1100" s="10"/>
    </row>
    <row r="1101" spans="14:42" ht="15">
      <c r="N1101" s="4" t="s">
        <v>2211</v>
      </c>
      <c r="O1101" s="5" t="s">
        <v>1026</v>
      </c>
      <c r="P1101" s="6">
        <v>910</v>
      </c>
      <c r="AO1101" s="9"/>
      <c r="AP1101" s="10"/>
    </row>
    <row r="1102" spans="14:42" ht="15">
      <c r="N1102" s="4" t="s">
        <v>1188</v>
      </c>
      <c r="O1102" s="5" t="s">
        <v>1184</v>
      </c>
      <c r="P1102" s="6">
        <v>1560</v>
      </c>
      <c r="AO1102" s="9"/>
      <c r="AP1102" s="10"/>
    </row>
    <row r="1103" spans="14:42" ht="15">
      <c r="N1103" s="4" t="s">
        <v>2212</v>
      </c>
      <c r="O1103" s="5" t="s">
        <v>1184</v>
      </c>
      <c r="P1103" s="6">
        <v>1554</v>
      </c>
      <c r="AO1103" s="9"/>
      <c r="AP1103" s="10"/>
    </row>
    <row r="1104" spans="14:42" ht="15">
      <c r="N1104" s="4" t="s">
        <v>2213</v>
      </c>
      <c r="O1104" s="5" t="s">
        <v>1317</v>
      </c>
      <c r="P1104" s="6">
        <v>1451</v>
      </c>
      <c r="AO1104" s="9"/>
      <c r="AP1104" s="10"/>
    </row>
    <row r="1105" spans="14:42" ht="15">
      <c r="N1105" s="4" t="s">
        <v>2214</v>
      </c>
      <c r="O1105" s="5" t="s">
        <v>1090</v>
      </c>
      <c r="P1105" s="6">
        <v>1587</v>
      </c>
      <c r="AO1105" s="9"/>
      <c r="AP1105" s="10"/>
    </row>
    <row r="1106" spans="14:42" ht="15">
      <c r="N1106" s="4" t="s">
        <v>2215</v>
      </c>
      <c r="O1106" s="5" t="s">
        <v>994</v>
      </c>
      <c r="P1106" s="6">
        <v>1656</v>
      </c>
      <c r="AH1106" s="11"/>
      <c r="AO1106" s="9"/>
      <c r="AP1106" s="10"/>
    </row>
    <row r="1107" spans="14:42" ht="15">
      <c r="N1107" s="4" t="s">
        <v>2216</v>
      </c>
      <c r="O1107" s="5" t="s">
        <v>987</v>
      </c>
      <c r="P1107" s="6">
        <v>2167</v>
      </c>
      <c r="V1107" s="7"/>
      <c r="AO1107" s="9"/>
      <c r="AP1107" s="10"/>
    </row>
    <row r="1108" spans="14:42" ht="15">
      <c r="N1108" s="4" t="s">
        <v>2217</v>
      </c>
      <c r="O1108" s="5" t="s">
        <v>1032</v>
      </c>
      <c r="P1108" s="6">
        <v>992</v>
      </c>
      <c r="AO1108" s="9"/>
      <c r="AP1108" s="10"/>
    </row>
    <row r="1109" spans="14:42" ht="15">
      <c r="N1109" s="4" t="s">
        <v>2218</v>
      </c>
      <c r="O1109" s="5" t="s">
        <v>1032</v>
      </c>
      <c r="P1109" s="6">
        <v>1612</v>
      </c>
      <c r="AO1109" s="9"/>
      <c r="AP1109" s="10"/>
    </row>
    <row r="1110" spans="14:42" ht="15">
      <c r="N1110" s="4" t="s">
        <v>2219</v>
      </c>
      <c r="O1110" s="5" t="s">
        <v>1009</v>
      </c>
      <c r="P1110" s="6">
        <v>1816</v>
      </c>
      <c r="AO1110" s="9"/>
      <c r="AP1110" s="10"/>
    </row>
    <row r="1111" spans="14:42" ht="15">
      <c r="N1111" s="4" t="s">
        <v>2220</v>
      </c>
      <c r="O1111" s="5" t="s">
        <v>1013</v>
      </c>
      <c r="P1111" s="6">
        <v>1458</v>
      </c>
      <c r="AO1111" s="9"/>
      <c r="AP1111" s="10"/>
    </row>
    <row r="1112" spans="14:42" ht="15">
      <c r="N1112" s="4" t="s">
        <v>2221</v>
      </c>
      <c r="O1112" s="5" t="s">
        <v>1013</v>
      </c>
      <c r="P1112" s="6">
        <v>1659</v>
      </c>
      <c r="AH1112" s="11"/>
      <c r="AO1112" s="9"/>
      <c r="AP1112" s="10"/>
    </row>
    <row r="1113" spans="14:42" ht="15">
      <c r="N1113" s="4" t="s">
        <v>2222</v>
      </c>
      <c r="O1113" s="5" t="s">
        <v>1147</v>
      </c>
      <c r="P1113" s="6">
        <v>2328</v>
      </c>
      <c r="V1113" s="7"/>
      <c r="AO1113" s="9"/>
      <c r="AP1113" s="10"/>
    </row>
    <row r="1114" spans="14:42" ht="15">
      <c r="N1114" s="4" t="s">
        <v>2223</v>
      </c>
      <c r="O1114" s="5" t="s">
        <v>1239</v>
      </c>
      <c r="P1114" s="6">
        <v>1511</v>
      </c>
      <c r="AO1114" s="9"/>
      <c r="AP1114" s="10"/>
    </row>
    <row r="1115" spans="14:42" ht="15">
      <c r="N1115" s="4" t="s">
        <v>2224</v>
      </c>
      <c r="O1115" s="5" t="s">
        <v>1387</v>
      </c>
      <c r="P1115" s="6">
        <v>1028</v>
      </c>
      <c r="AO1115" s="9"/>
      <c r="AP1115" s="10"/>
    </row>
    <row r="1116" spans="14:42" ht="15">
      <c r="N1116" s="4" t="s">
        <v>2225</v>
      </c>
      <c r="O1116" s="5" t="s">
        <v>1184</v>
      </c>
      <c r="P1116" s="6">
        <v>830</v>
      </c>
      <c r="AO1116" s="9"/>
      <c r="AP1116" s="10"/>
    </row>
    <row r="1117" spans="14:42" ht="15">
      <c r="N1117" s="4" t="s">
        <v>2226</v>
      </c>
      <c r="O1117" s="5" t="s">
        <v>968</v>
      </c>
      <c r="P1117" s="6">
        <v>2037</v>
      </c>
      <c r="AO1117" s="9"/>
      <c r="AP1117" s="10"/>
    </row>
    <row r="1118" spans="14:42" ht="15">
      <c r="N1118" s="4" t="s">
        <v>2227</v>
      </c>
      <c r="O1118" s="5" t="s">
        <v>994</v>
      </c>
      <c r="P1118" s="6">
        <v>1676</v>
      </c>
      <c r="AO1118" s="9"/>
      <c r="AP1118" s="10"/>
    </row>
    <row r="1119" spans="14:42" ht="15">
      <c r="N1119" s="4" t="s">
        <v>2228</v>
      </c>
      <c r="O1119" s="5" t="s">
        <v>1138</v>
      </c>
      <c r="P1119" s="6">
        <v>1294</v>
      </c>
      <c r="AO1119" s="9"/>
      <c r="AP1119" s="10"/>
    </row>
    <row r="1120" spans="14:42" ht="15">
      <c r="N1120" s="4" t="s">
        <v>2229</v>
      </c>
      <c r="O1120" s="5" t="s">
        <v>1000</v>
      </c>
      <c r="P1120" s="6">
        <v>1270</v>
      </c>
      <c r="AO1120" s="9"/>
      <c r="AP1120" s="10"/>
    </row>
    <row r="1121" spans="14:42" ht="15">
      <c r="N1121" s="4" t="s">
        <v>2230</v>
      </c>
      <c r="O1121" s="5" t="s">
        <v>1131</v>
      </c>
      <c r="P1121" s="6">
        <v>1334</v>
      </c>
      <c r="AO1121" s="9"/>
      <c r="AP1121" s="10"/>
    </row>
    <row r="1122" spans="14:42" ht="15">
      <c r="N1122" s="4" t="s">
        <v>2231</v>
      </c>
      <c r="O1122" s="5" t="s">
        <v>1000</v>
      </c>
      <c r="P1122" s="6">
        <v>949</v>
      </c>
      <c r="AO1122" s="9"/>
      <c r="AP1122" s="10"/>
    </row>
    <row r="1123" spans="14:42" ht="15">
      <c r="N1123" s="4" t="s">
        <v>2232</v>
      </c>
      <c r="O1123" s="5" t="s">
        <v>1131</v>
      </c>
      <c r="P1123" s="6">
        <v>1162</v>
      </c>
      <c r="AO1123" s="9"/>
      <c r="AP1123" s="10"/>
    </row>
    <row r="1124" spans="14:42" ht="15">
      <c r="N1124" s="4" t="s">
        <v>2233</v>
      </c>
      <c r="O1124" s="5" t="s">
        <v>994</v>
      </c>
      <c r="P1124" s="6">
        <v>1966</v>
      </c>
      <c r="AO1124" s="9"/>
      <c r="AP1124" s="10"/>
    </row>
    <row r="1125" spans="14:42" ht="15">
      <c r="N1125" s="4" t="s">
        <v>2234</v>
      </c>
      <c r="O1125" s="5" t="s">
        <v>1045</v>
      </c>
      <c r="P1125" s="6">
        <v>1421</v>
      </c>
      <c r="AO1125" s="9"/>
      <c r="AP1125" s="10"/>
    </row>
    <row r="1126" spans="14:42" ht="15">
      <c r="N1126" s="4" t="s">
        <v>2235</v>
      </c>
      <c r="O1126" s="5" t="s">
        <v>994</v>
      </c>
      <c r="P1126" s="6">
        <v>1734</v>
      </c>
      <c r="AO1126" s="9"/>
      <c r="AP1126" s="10"/>
    </row>
    <row r="1127" spans="14:42" ht="15">
      <c r="N1127" s="4" t="s">
        <v>2236</v>
      </c>
      <c r="O1127" s="5" t="s">
        <v>1104</v>
      </c>
      <c r="P1127" s="6">
        <v>1995</v>
      </c>
      <c r="AO1127" s="9"/>
      <c r="AP1127" s="10"/>
    </row>
    <row r="1128" spans="14:42" ht="15">
      <c r="N1128" s="4" t="s">
        <v>2237</v>
      </c>
      <c r="O1128" s="5" t="s">
        <v>1032</v>
      </c>
      <c r="P1128" s="6">
        <v>1481</v>
      </c>
      <c r="AO1128" s="9"/>
      <c r="AP1128" s="10"/>
    </row>
    <row r="1129" spans="14:42" ht="15">
      <c r="N1129" s="4" t="s">
        <v>2238</v>
      </c>
      <c r="O1129" s="5" t="s">
        <v>1138</v>
      </c>
      <c r="P1129" s="6">
        <v>2537</v>
      </c>
      <c r="AH1129" s="11"/>
      <c r="AO1129" s="9"/>
      <c r="AP1129" s="10"/>
    </row>
    <row r="1130" spans="14:42" ht="15">
      <c r="N1130" s="4" t="s">
        <v>2239</v>
      </c>
      <c r="O1130" s="5" t="s">
        <v>1090</v>
      </c>
      <c r="P1130" s="6">
        <v>1464</v>
      </c>
      <c r="V1130" s="7"/>
      <c r="AO1130" s="9"/>
      <c r="AP1130" s="10"/>
    </row>
    <row r="1131" spans="14:42" ht="15">
      <c r="N1131" s="4" t="s">
        <v>2240</v>
      </c>
      <c r="O1131" s="5" t="s">
        <v>1013</v>
      </c>
      <c r="P1131" s="6">
        <v>1231</v>
      </c>
      <c r="AO1131" s="9"/>
      <c r="AP1131" s="10"/>
    </row>
    <row r="1132" spans="14:42" ht="15">
      <c r="N1132" s="4" t="s">
        <v>2241</v>
      </c>
      <c r="O1132" s="5" t="s">
        <v>1013</v>
      </c>
      <c r="P1132" s="6">
        <v>1201</v>
      </c>
      <c r="AO1132" s="9"/>
      <c r="AP1132" s="10"/>
    </row>
    <row r="1133" spans="14:42" ht="15">
      <c r="N1133" s="4" t="s">
        <v>2242</v>
      </c>
      <c r="O1133" s="5" t="s">
        <v>1005</v>
      </c>
      <c r="P1133" s="6">
        <v>1849</v>
      </c>
      <c r="AO1133" s="9"/>
      <c r="AP1133" s="10"/>
    </row>
    <row r="1134" spans="14:42" ht="15">
      <c r="N1134" s="4" t="s">
        <v>2243</v>
      </c>
      <c r="O1134" s="5" t="s">
        <v>1090</v>
      </c>
      <c r="P1134" s="6">
        <v>1547</v>
      </c>
      <c r="AO1134" s="9"/>
      <c r="AP1134" s="10"/>
    </row>
    <row r="1135" spans="14:42" ht="15">
      <c r="N1135" s="4" t="s">
        <v>1118</v>
      </c>
      <c r="O1135" s="5" t="s">
        <v>1104</v>
      </c>
      <c r="P1135" s="6">
        <v>1233</v>
      </c>
      <c r="AO1135" s="9"/>
      <c r="AP1135" s="10"/>
    </row>
    <row r="1136" spans="14:42" ht="15">
      <c r="N1136" s="4" t="s">
        <v>2244</v>
      </c>
      <c r="O1136" s="5" t="s">
        <v>1147</v>
      </c>
      <c r="P1136" s="6">
        <v>1805</v>
      </c>
      <c r="AO1136" s="9"/>
      <c r="AP1136" s="10"/>
    </row>
    <row r="1137" spans="14:42" ht="15">
      <c r="N1137" s="4" t="s">
        <v>2245</v>
      </c>
      <c r="O1137" s="5" t="s">
        <v>975</v>
      </c>
      <c r="P1137" s="6">
        <v>1402</v>
      </c>
      <c r="AO1137" s="9"/>
      <c r="AP1137" s="10"/>
    </row>
    <row r="1138" spans="14:42" ht="15">
      <c r="N1138" s="4" t="s">
        <v>2246</v>
      </c>
      <c r="O1138" s="5" t="s">
        <v>1032</v>
      </c>
      <c r="P1138" s="6">
        <v>988</v>
      </c>
      <c r="AO1138" s="9"/>
      <c r="AP1138" s="10"/>
    </row>
    <row r="1139" spans="14:42" ht="15">
      <c r="N1139" s="4" t="s">
        <v>2247</v>
      </c>
      <c r="O1139" s="5" t="s">
        <v>1437</v>
      </c>
      <c r="P1139" s="6">
        <v>1739</v>
      </c>
      <c r="AO1139" s="9"/>
      <c r="AP1139" s="10"/>
    </row>
    <row r="1140" spans="14:42" ht="15">
      <c r="N1140" s="4" t="s">
        <v>2248</v>
      </c>
      <c r="O1140" s="5" t="s">
        <v>1007</v>
      </c>
      <c r="P1140" s="6">
        <v>1012</v>
      </c>
      <c r="AH1140" s="11"/>
      <c r="AO1140" s="9"/>
      <c r="AP1140" s="10"/>
    </row>
    <row r="1141" spans="14:42" ht="15">
      <c r="N1141" s="4" t="s">
        <v>2249</v>
      </c>
      <c r="O1141" s="5" t="s">
        <v>968</v>
      </c>
      <c r="P1141" s="6">
        <v>992</v>
      </c>
      <c r="V1141" s="7"/>
      <c r="AO1141" s="9"/>
      <c r="AP1141" s="10"/>
    </row>
    <row r="1142" spans="14:42" ht="15">
      <c r="N1142" s="4" t="s">
        <v>2250</v>
      </c>
      <c r="O1142" s="5" t="s">
        <v>1051</v>
      </c>
      <c r="P1142" s="6">
        <v>1537</v>
      </c>
      <c r="AO1142" s="9"/>
      <c r="AP1142" s="10"/>
    </row>
    <row r="1143" spans="14:42" ht="15">
      <c r="N1143" s="4" t="s">
        <v>2251</v>
      </c>
      <c r="O1143" s="5" t="s">
        <v>2252</v>
      </c>
      <c r="P1143" s="6">
        <v>1714</v>
      </c>
      <c r="AO1143" s="9"/>
      <c r="AP1143" s="10"/>
    </row>
    <row r="1144" spans="14:42" ht="15">
      <c r="N1144" s="4" t="s">
        <v>2253</v>
      </c>
      <c r="O1144" s="5" t="s">
        <v>1032</v>
      </c>
      <c r="P1144" s="6">
        <v>1914</v>
      </c>
      <c r="AO1144" s="9"/>
      <c r="AP1144" s="10"/>
    </row>
    <row r="1145" spans="14:42" ht="15">
      <c r="N1145" s="4" t="s">
        <v>2254</v>
      </c>
      <c r="O1145" s="5" t="s">
        <v>1237</v>
      </c>
      <c r="P1145" s="6">
        <v>997</v>
      </c>
      <c r="AH1145" s="11"/>
      <c r="AO1145" s="9"/>
      <c r="AP1145" s="10"/>
    </row>
    <row r="1146" spans="14:42" ht="15">
      <c r="N1146" s="4" t="s">
        <v>2255</v>
      </c>
      <c r="O1146" s="5" t="s">
        <v>1021</v>
      </c>
      <c r="P1146" s="6">
        <v>939</v>
      </c>
      <c r="V1146" s="7"/>
      <c r="AO1146" s="9"/>
      <c r="AP1146" s="10"/>
    </row>
    <row r="1147" spans="14:42" ht="15">
      <c r="N1147" s="4" t="s">
        <v>1162</v>
      </c>
      <c r="O1147" s="5" t="s">
        <v>1144</v>
      </c>
      <c r="P1147" s="6">
        <v>1289</v>
      </c>
      <c r="AO1147" s="9"/>
      <c r="AP1147" s="10"/>
    </row>
    <row r="1148" spans="14:42" ht="15">
      <c r="N1148" s="4" t="s">
        <v>2256</v>
      </c>
      <c r="O1148" s="5" t="s">
        <v>987</v>
      </c>
      <c r="P1148" s="6">
        <v>1973</v>
      </c>
      <c r="AO1148" s="9"/>
      <c r="AP1148" s="10"/>
    </row>
    <row r="1149" spans="14:42" ht="15">
      <c r="N1149" s="4" t="s">
        <v>2257</v>
      </c>
      <c r="O1149" s="5" t="s">
        <v>1231</v>
      </c>
      <c r="P1149" s="6">
        <v>1427</v>
      </c>
      <c r="AO1149" s="9"/>
      <c r="AP1149" s="10"/>
    </row>
    <row r="1150" spans="14:42" ht="15">
      <c r="N1150" s="4" t="s">
        <v>2258</v>
      </c>
      <c r="O1150" s="5" t="s">
        <v>1904</v>
      </c>
      <c r="P1150" s="6">
        <v>1883</v>
      </c>
      <c r="AO1150" s="9"/>
      <c r="AP1150" s="10"/>
    </row>
    <row r="1151" spans="14:42" ht="15">
      <c r="N1151" s="4" t="s">
        <v>2259</v>
      </c>
      <c r="O1151" s="5" t="s">
        <v>1904</v>
      </c>
      <c r="P1151" s="6">
        <v>1634</v>
      </c>
      <c r="AH1151" s="11"/>
      <c r="AO1151" s="9"/>
      <c r="AP1151" s="10"/>
    </row>
    <row r="1152" spans="14:42" ht="15">
      <c r="N1152" s="4" t="s">
        <v>2260</v>
      </c>
      <c r="O1152" s="5" t="s">
        <v>1032</v>
      </c>
      <c r="P1152" s="6">
        <v>2147</v>
      </c>
      <c r="V1152" s="7"/>
      <c r="AO1152" s="9"/>
      <c r="AP1152" s="10"/>
    </row>
    <row r="1153" spans="14:42" ht="15">
      <c r="N1153" s="4" t="s">
        <v>2261</v>
      </c>
      <c r="O1153" s="5" t="s">
        <v>1032</v>
      </c>
      <c r="P1153" s="6">
        <v>1860</v>
      </c>
      <c r="AO1153" s="9"/>
      <c r="AP1153" s="10"/>
    </row>
    <row r="1154" spans="14:42" ht="15">
      <c r="N1154" s="4" t="s">
        <v>2262</v>
      </c>
      <c r="O1154" s="5" t="s">
        <v>972</v>
      </c>
      <c r="P1154" s="6">
        <v>990</v>
      </c>
      <c r="AO1154" s="9"/>
      <c r="AP1154" s="10"/>
    </row>
    <row r="1155" spans="14:42" ht="15">
      <c r="N1155" s="4" t="s">
        <v>2263</v>
      </c>
      <c r="O1155" s="5" t="s">
        <v>1013</v>
      </c>
      <c r="P1155" s="6">
        <v>1630</v>
      </c>
      <c r="AO1155" s="9"/>
      <c r="AP1155" s="10"/>
    </row>
    <row r="1156" spans="14:42" ht="15">
      <c r="N1156" s="4" t="s">
        <v>2264</v>
      </c>
      <c r="O1156" s="5" t="s">
        <v>1237</v>
      </c>
      <c r="P1156" s="6">
        <v>931</v>
      </c>
      <c r="AO1156" s="9"/>
      <c r="AP1156" s="10"/>
    </row>
    <row r="1157" spans="14:42" ht="15">
      <c r="N1157" s="4" t="s">
        <v>2265</v>
      </c>
      <c r="O1157" s="5" t="s">
        <v>1184</v>
      </c>
      <c r="P1157" s="6">
        <v>1422</v>
      </c>
      <c r="AO1157" s="9"/>
      <c r="AP1157" s="10"/>
    </row>
    <row r="1158" spans="14:42" ht="15">
      <c r="N1158" s="4" t="s">
        <v>2266</v>
      </c>
      <c r="O1158" s="5" t="s">
        <v>1237</v>
      </c>
      <c r="P1158" s="6">
        <v>789</v>
      </c>
      <c r="AO1158" s="9"/>
      <c r="AP1158" s="10"/>
    </row>
    <row r="1159" spans="14:42" ht="15">
      <c r="N1159" s="4" t="s">
        <v>2267</v>
      </c>
      <c r="O1159" s="5" t="s">
        <v>1387</v>
      </c>
      <c r="P1159" s="6">
        <v>1419</v>
      </c>
      <c r="AO1159" s="9"/>
      <c r="AP1159" s="10"/>
    </row>
    <row r="1160" spans="14:42" ht="15">
      <c r="N1160" s="4" t="s">
        <v>2268</v>
      </c>
      <c r="O1160" s="5" t="s">
        <v>1120</v>
      </c>
      <c r="P1160" s="6">
        <v>1229</v>
      </c>
      <c r="AO1160" s="9"/>
      <c r="AP1160" s="10"/>
    </row>
    <row r="1161" spans="14:42" ht="15">
      <c r="N1161" s="4" t="s">
        <v>2269</v>
      </c>
      <c r="O1161" s="5" t="s">
        <v>1051</v>
      </c>
      <c r="P1161" s="6">
        <v>1466</v>
      </c>
      <c r="AO1161" s="9"/>
      <c r="AP1161" s="10"/>
    </row>
    <row r="1162" spans="14:42" ht="15">
      <c r="N1162" s="4" t="s">
        <v>2270</v>
      </c>
      <c r="O1162" s="5" t="s">
        <v>1005</v>
      </c>
      <c r="P1162" s="6">
        <v>994</v>
      </c>
      <c r="AO1162" s="9"/>
      <c r="AP1162" s="10"/>
    </row>
    <row r="1163" spans="14:42" ht="15">
      <c r="N1163" s="4" t="s">
        <v>2271</v>
      </c>
      <c r="O1163" s="5" t="s">
        <v>1000</v>
      </c>
      <c r="P1163" s="6">
        <v>1269</v>
      </c>
      <c r="AO1163" s="9"/>
      <c r="AP1163" s="10"/>
    </row>
    <row r="1164" spans="14:42" ht="15">
      <c r="N1164" s="4" t="s">
        <v>2272</v>
      </c>
      <c r="O1164" s="5" t="s">
        <v>1239</v>
      </c>
      <c r="P1164" s="6">
        <v>1996</v>
      </c>
      <c r="AO1164" s="9"/>
      <c r="AP1164" s="10"/>
    </row>
    <row r="1165" spans="14:42" ht="15">
      <c r="N1165" s="4" t="s">
        <v>2273</v>
      </c>
      <c r="O1165" s="5" t="s">
        <v>975</v>
      </c>
      <c r="P1165" s="6">
        <v>1289</v>
      </c>
      <c r="AO1165" s="9"/>
      <c r="AP1165" s="10"/>
    </row>
    <row r="1166" spans="14:42" ht="15">
      <c r="N1166" s="4" t="s">
        <v>2274</v>
      </c>
      <c r="O1166" s="5" t="s">
        <v>1350</v>
      </c>
      <c r="P1166" s="6">
        <v>1438</v>
      </c>
      <c r="AO1166" s="9"/>
      <c r="AP1166" s="10"/>
    </row>
    <row r="1167" spans="14:42" ht="15">
      <c r="N1167" s="4" t="s">
        <v>2275</v>
      </c>
      <c r="O1167" s="5" t="s">
        <v>1350</v>
      </c>
      <c r="P1167" s="6">
        <v>1893</v>
      </c>
      <c r="AO1167" s="9"/>
      <c r="AP1167" s="10"/>
    </row>
    <row r="1168" spans="14:42" ht="15">
      <c r="N1168" s="4" t="s">
        <v>2276</v>
      </c>
      <c r="O1168" s="5" t="s">
        <v>1120</v>
      </c>
      <c r="P1168" s="6">
        <v>1270</v>
      </c>
      <c r="AO1168" s="9"/>
      <c r="AP1168" s="10"/>
    </row>
    <row r="1169" spans="14:42" ht="15">
      <c r="N1169" s="4" t="s">
        <v>2277</v>
      </c>
      <c r="O1169" s="5" t="s">
        <v>1026</v>
      </c>
      <c r="P1169" s="6">
        <v>958</v>
      </c>
      <c r="AO1169" s="9"/>
      <c r="AP1169" s="10"/>
    </row>
    <row r="1170" spans="14:42" ht="15">
      <c r="N1170" s="4" t="s">
        <v>2278</v>
      </c>
      <c r="O1170" s="5" t="s">
        <v>968</v>
      </c>
      <c r="P1170" s="6">
        <v>2040</v>
      </c>
      <c r="AH1170" s="11"/>
      <c r="AO1170" s="9"/>
      <c r="AP1170" s="10"/>
    </row>
    <row r="1171" spans="14:42" ht="15">
      <c r="N1171" s="4" t="s">
        <v>2279</v>
      </c>
      <c r="O1171" s="5" t="s">
        <v>1054</v>
      </c>
      <c r="P1171" s="6">
        <v>1377</v>
      </c>
      <c r="V1171" s="7"/>
      <c r="AO1171" s="9"/>
      <c r="AP1171" s="10"/>
    </row>
    <row r="1172" spans="14:42" ht="15">
      <c r="N1172" s="4" t="s">
        <v>2280</v>
      </c>
      <c r="O1172" s="5" t="s">
        <v>1200</v>
      </c>
      <c r="P1172" s="6">
        <v>1595</v>
      </c>
      <c r="AO1172" s="9"/>
      <c r="AP1172" s="10"/>
    </row>
    <row r="1173" spans="14:42" ht="15">
      <c r="N1173" s="4" t="s">
        <v>2281</v>
      </c>
      <c r="O1173" s="5" t="s">
        <v>1007</v>
      </c>
      <c r="P1173" s="6">
        <v>1422</v>
      </c>
      <c r="AO1173" s="9"/>
      <c r="AP1173" s="10"/>
    </row>
    <row r="1174" spans="14:42" ht="15">
      <c r="N1174" s="4" t="s">
        <v>2282</v>
      </c>
      <c r="O1174" s="5" t="s">
        <v>994</v>
      </c>
      <c r="P1174" s="6">
        <v>1683</v>
      </c>
      <c r="AO1174" s="9"/>
      <c r="AP1174" s="10"/>
    </row>
    <row r="1175" spans="14:42" ht="15">
      <c r="N1175" s="4" t="s">
        <v>2283</v>
      </c>
      <c r="O1175" s="5" t="s">
        <v>994</v>
      </c>
      <c r="P1175" s="6">
        <v>1669</v>
      </c>
      <c r="AO1175" s="9"/>
      <c r="AP1175" s="10"/>
    </row>
    <row r="1176" spans="14:42" ht="15">
      <c r="N1176" s="4" t="s">
        <v>2284</v>
      </c>
      <c r="O1176" s="5" t="s">
        <v>1904</v>
      </c>
      <c r="P1176" s="6">
        <v>1624</v>
      </c>
      <c r="AH1176" s="11"/>
      <c r="AO1176" s="9"/>
      <c r="AP1176" s="10"/>
    </row>
    <row r="1177" spans="14:42" ht="15">
      <c r="N1177" s="4" t="s">
        <v>2285</v>
      </c>
      <c r="O1177" s="5" t="s">
        <v>1000</v>
      </c>
      <c r="P1177" s="6">
        <v>1306</v>
      </c>
      <c r="V1177" s="7"/>
      <c r="AH1177" s="11"/>
      <c r="AO1177" s="9"/>
      <c r="AP1177" s="10"/>
    </row>
    <row r="1178" spans="14:42" ht="15">
      <c r="N1178" s="4" t="s">
        <v>2286</v>
      </c>
      <c r="O1178" s="5" t="s">
        <v>1032</v>
      </c>
      <c r="P1178" s="6">
        <v>1809</v>
      </c>
      <c r="V1178" s="7"/>
      <c r="AO1178" s="9"/>
      <c r="AP1178" s="10"/>
    </row>
    <row r="1179" spans="14:42" ht="15">
      <c r="N1179" s="4" t="s">
        <v>2287</v>
      </c>
      <c r="O1179" s="5" t="s">
        <v>994</v>
      </c>
      <c r="P1179" s="6">
        <v>1573</v>
      </c>
      <c r="AO1179" s="9"/>
      <c r="AP1179" s="10"/>
    </row>
    <row r="1180" spans="14:42" ht="15">
      <c r="N1180" s="4" t="s">
        <v>2288</v>
      </c>
      <c r="O1180" s="5" t="s">
        <v>1021</v>
      </c>
      <c r="P1180" s="6">
        <v>1812</v>
      </c>
      <c r="AO1180" s="9"/>
      <c r="AP1180" s="10"/>
    </row>
    <row r="1181" spans="14:42" ht="15">
      <c r="N1181" s="4" t="s">
        <v>2289</v>
      </c>
      <c r="O1181" s="5" t="s">
        <v>1184</v>
      </c>
      <c r="P1181" s="6">
        <v>1388</v>
      </c>
      <c r="AO1181" s="9"/>
      <c r="AP1181" s="10"/>
    </row>
    <row r="1182" spans="14:42" ht="15">
      <c r="N1182" s="4" t="s">
        <v>2290</v>
      </c>
      <c r="O1182" s="5" t="s">
        <v>1007</v>
      </c>
      <c r="P1182" s="6">
        <v>1663</v>
      </c>
      <c r="AO1182" s="9"/>
      <c r="AP1182" s="10"/>
    </row>
    <row r="1183" spans="14:42" ht="15">
      <c r="N1183" s="4" t="s">
        <v>1068</v>
      </c>
      <c r="O1183" s="5" t="s">
        <v>1065</v>
      </c>
      <c r="P1183" s="6">
        <v>1798</v>
      </c>
      <c r="AO1183" s="9"/>
      <c r="AP1183" s="10"/>
    </row>
    <row r="1184" spans="14:42" ht="15">
      <c r="N1184" s="4" t="s">
        <v>2291</v>
      </c>
      <c r="O1184" s="5" t="s">
        <v>1013</v>
      </c>
      <c r="P1184" s="6">
        <v>1708</v>
      </c>
      <c r="AH1184" s="11"/>
      <c r="AO1184" s="9"/>
      <c r="AP1184" s="10"/>
    </row>
    <row r="1185" spans="14:42" ht="15">
      <c r="N1185" s="4" t="s">
        <v>2292</v>
      </c>
      <c r="O1185" s="5" t="s">
        <v>1035</v>
      </c>
      <c r="P1185" s="6">
        <v>1499</v>
      </c>
      <c r="V1185" s="7"/>
      <c r="AO1185" s="9"/>
      <c r="AP1185" s="10"/>
    </row>
    <row r="1186" spans="14:42" ht="15">
      <c r="N1186" s="4" t="s">
        <v>2293</v>
      </c>
      <c r="O1186" s="5" t="s">
        <v>1002</v>
      </c>
      <c r="P1186" s="6">
        <v>1284</v>
      </c>
      <c r="AO1186" s="9"/>
      <c r="AP1186" s="10"/>
    </row>
    <row r="1187" spans="14:42" ht="15">
      <c r="N1187" s="4" t="s">
        <v>1132</v>
      </c>
      <c r="O1187" s="5" t="s">
        <v>1124</v>
      </c>
      <c r="P1187" s="6">
        <v>1519</v>
      </c>
      <c r="AO1187" s="9"/>
      <c r="AP1187" s="10"/>
    </row>
    <row r="1188" spans="14:42" ht="15">
      <c r="N1188" s="4" t="s">
        <v>2294</v>
      </c>
      <c r="O1188" s="5" t="s">
        <v>1131</v>
      </c>
      <c r="P1188" s="6">
        <v>905</v>
      </c>
      <c r="AO1188" s="9"/>
      <c r="AP1188" s="10"/>
    </row>
    <row r="1189" spans="14:42" ht="15">
      <c r="N1189" s="4" t="s">
        <v>2295</v>
      </c>
      <c r="O1189" s="5" t="s">
        <v>1131</v>
      </c>
      <c r="P1189" s="6">
        <v>1235</v>
      </c>
      <c r="AO1189" s="9"/>
      <c r="AP1189" s="10"/>
    </row>
    <row r="1190" spans="14:42" ht="15">
      <c r="N1190" s="4" t="s">
        <v>2296</v>
      </c>
      <c r="O1190" s="5" t="s">
        <v>1021</v>
      </c>
      <c r="P1190" s="6">
        <v>1612</v>
      </c>
      <c r="AO1190" s="9"/>
      <c r="AP1190" s="10"/>
    </row>
    <row r="1191" spans="14:42" ht="15">
      <c r="N1191" s="4" t="s">
        <v>2297</v>
      </c>
      <c r="O1191" s="5" t="s">
        <v>1041</v>
      </c>
      <c r="P1191" s="6">
        <v>1680</v>
      </c>
      <c r="AO1191" s="9"/>
      <c r="AP1191" s="10"/>
    </row>
    <row r="1192" spans="14:42" ht="15">
      <c r="N1192" s="4" t="s">
        <v>2298</v>
      </c>
      <c r="O1192" s="5" t="s">
        <v>1192</v>
      </c>
      <c r="P1192" s="6">
        <v>1441</v>
      </c>
      <c r="AH1192" s="11"/>
      <c r="AO1192" s="9"/>
      <c r="AP1192" s="10"/>
    </row>
    <row r="1193" spans="14:42" ht="15">
      <c r="N1193" s="4" t="s">
        <v>2299</v>
      </c>
      <c r="O1193" s="5" t="s">
        <v>1231</v>
      </c>
      <c r="P1193" s="6">
        <v>1713</v>
      </c>
      <c r="V1193" s="7"/>
      <c r="AH1193" s="11"/>
      <c r="AO1193" s="9"/>
      <c r="AP1193" s="10"/>
    </row>
    <row r="1194" spans="14:42" ht="15">
      <c r="N1194" s="4" t="s">
        <v>2300</v>
      </c>
      <c r="O1194" s="5" t="s">
        <v>1035</v>
      </c>
      <c r="P1194" s="6">
        <v>2014</v>
      </c>
      <c r="V1194" s="7"/>
      <c r="AH1194" s="11"/>
      <c r="AO1194" s="9"/>
      <c r="AP1194" s="10"/>
    </row>
    <row r="1195" spans="14:42" ht="15">
      <c r="N1195" s="4" t="s">
        <v>2301</v>
      </c>
      <c r="O1195" s="5" t="s">
        <v>1026</v>
      </c>
      <c r="P1195" s="6">
        <v>1363</v>
      </c>
      <c r="V1195" s="7"/>
      <c r="AO1195" s="9"/>
      <c r="AP1195" s="10"/>
    </row>
    <row r="1196" spans="14:42" ht="15">
      <c r="N1196" s="4" t="s">
        <v>2302</v>
      </c>
      <c r="O1196" s="5" t="s">
        <v>1021</v>
      </c>
      <c r="P1196" s="6">
        <v>1441</v>
      </c>
      <c r="AO1196" s="9"/>
      <c r="AP1196" s="10"/>
    </row>
    <row r="1197" spans="14:42" ht="15">
      <c r="N1197" s="4" t="s">
        <v>2303</v>
      </c>
      <c r="O1197" s="5" t="s">
        <v>1090</v>
      </c>
      <c r="P1197" s="6">
        <v>1582</v>
      </c>
      <c r="AO1197" s="9"/>
      <c r="AP1197" s="10"/>
    </row>
    <row r="1198" spans="14:42" ht="15">
      <c r="N1198" s="4" t="s">
        <v>2304</v>
      </c>
      <c r="O1198" s="5" t="s">
        <v>1026</v>
      </c>
      <c r="P1198" s="6">
        <v>1033</v>
      </c>
      <c r="AO1198" s="9"/>
      <c r="AP1198" s="10"/>
    </row>
    <row r="1199" spans="14:42" ht="15">
      <c r="N1199" s="4" t="s">
        <v>2305</v>
      </c>
      <c r="O1199" s="5" t="s">
        <v>1007</v>
      </c>
      <c r="P1199" s="6">
        <v>1450</v>
      </c>
      <c r="AO1199" s="9"/>
      <c r="AP1199" s="10"/>
    </row>
    <row r="1200" spans="14:42" ht="15">
      <c r="N1200" s="4" t="s">
        <v>2306</v>
      </c>
      <c r="O1200" s="5" t="s">
        <v>1035</v>
      </c>
      <c r="P1200" s="6">
        <v>1595</v>
      </c>
      <c r="AO1200" s="9"/>
      <c r="AP1200" s="10"/>
    </row>
    <row r="1201" spans="14:42" ht="15">
      <c r="N1201" s="4" t="s">
        <v>2307</v>
      </c>
      <c r="O1201" s="5" t="s">
        <v>1090</v>
      </c>
      <c r="P1201" s="6">
        <v>1466</v>
      </c>
      <c r="AO1201" s="9"/>
      <c r="AP1201" s="10"/>
    </row>
    <row r="1202" spans="14:42" ht="15">
      <c r="N1202" s="4" t="s">
        <v>2308</v>
      </c>
      <c r="O1202" s="5" t="s">
        <v>2162</v>
      </c>
      <c r="P1202" s="6">
        <v>1433</v>
      </c>
      <c r="AO1202" s="9"/>
      <c r="AP1202" s="10"/>
    </row>
    <row r="1203" spans="14:42" ht="15">
      <c r="N1203" s="4" t="s">
        <v>2309</v>
      </c>
      <c r="O1203" s="5" t="s">
        <v>2162</v>
      </c>
      <c r="P1203" s="6">
        <v>798</v>
      </c>
      <c r="AO1203" s="9"/>
      <c r="AP1203" s="10"/>
    </row>
    <row r="1204" spans="14:42" ht="15">
      <c r="N1204" s="4" t="s">
        <v>2310</v>
      </c>
      <c r="O1204" s="5" t="s">
        <v>1021</v>
      </c>
      <c r="P1204" s="6">
        <v>1695</v>
      </c>
      <c r="AO1204" s="9"/>
      <c r="AP1204" s="10"/>
    </row>
    <row r="1205" spans="14:42" ht="15">
      <c r="N1205" s="4" t="s">
        <v>2311</v>
      </c>
      <c r="O1205" s="5" t="s">
        <v>968</v>
      </c>
      <c r="P1205" s="6">
        <v>1134</v>
      </c>
      <c r="AO1205" s="9"/>
      <c r="AP1205" s="10"/>
    </row>
    <row r="1206" spans="14:42" ht="15">
      <c r="N1206" s="4" t="s">
        <v>2312</v>
      </c>
      <c r="O1206" s="5" t="s">
        <v>1045</v>
      </c>
      <c r="P1206" s="6">
        <v>1928</v>
      </c>
      <c r="AO1206" s="9"/>
      <c r="AP1206" s="10"/>
    </row>
    <row r="1207" spans="14:42" ht="15">
      <c r="N1207" s="4" t="s">
        <v>2313</v>
      </c>
      <c r="O1207" s="5" t="s">
        <v>1017</v>
      </c>
      <c r="P1207" s="6">
        <v>1380</v>
      </c>
      <c r="AO1207" s="9"/>
      <c r="AP1207" s="10"/>
    </row>
    <row r="1208" spans="14:42" ht="15">
      <c r="N1208" s="4" t="s">
        <v>2314</v>
      </c>
      <c r="O1208" s="5" t="s">
        <v>1035</v>
      </c>
      <c r="P1208" s="6">
        <v>1096</v>
      </c>
      <c r="AO1208" s="9"/>
      <c r="AP1208" s="10"/>
    </row>
    <row r="1209" spans="14:42" ht="15">
      <c r="N1209" s="4" t="s">
        <v>2315</v>
      </c>
      <c r="O1209" s="5" t="s">
        <v>1035</v>
      </c>
      <c r="P1209" s="6">
        <v>1091</v>
      </c>
      <c r="AO1209" s="9"/>
      <c r="AP1209" s="10"/>
    </row>
    <row r="1210" spans="14:42" ht="15">
      <c r="N1210" s="4" t="s">
        <v>1134</v>
      </c>
      <c r="O1210" s="5" t="s">
        <v>1124</v>
      </c>
      <c r="P1210" s="6">
        <v>1237</v>
      </c>
      <c r="AO1210" s="9"/>
      <c r="AP1210" s="10"/>
    </row>
    <row r="1211" spans="14:42" ht="15">
      <c r="N1211" s="4" t="s">
        <v>2316</v>
      </c>
      <c r="O1211" s="5" t="s">
        <v>1200</v>
      </c>
      <c r="P1211" s="6">
        <v>1285</v>
      </c>
      <c r="AO1211" s="9"/>
      <c r="AP1211" s="10"/>
    </row>
    <row r="1212" spans="14:42" ht="15">
      <c r="N1212" s="4" t="s">
        <v>2317</v>
      </c>
      <c r="O1212" s="5" t="s">
        <v>1200</v>
      </c>
      <c r="P1212" s="6">
        <v>1320</v>
      </c>
      <c r="AO1212" s="9"/>
      <c r="AP1212" s="10"/>
    </row>
    <row r="1213" spans="14:42" ht="15">
      <c r="N1213" s="4" t="s">
        <v>2318</v>
      </c>
      <c r="O1213" s="5" t="s">
        <v>1200</v>
      </c>
      <c r="P1213" s="6">
        <v>1350</v>
      </c>
      <c r="AO1213" s="9"/>
      <c r="AP1213" s="10"/>
    </row>
    <row r="1214" spans="14:42" ht="15">
      <c r="N1214" s="4" t="s">
        <v>2319</v>
      </c>
      <c r="O1214" s="5" t="s">
        <v>1041</v>
      </c>
      <c r="P1214" s="6">
        <v>2057</v>
      </c>
      <c r="AO1214" s="9"/>
      <c r="AP1214" s="10"/>
    </row>
    <row r="1215" spans="14:42" ht="15">
      <c r="N1215" s="4" t="s">
        <v>2320</v>
      </c>
      <c r="O1215" s="5" t="s">
        <v>994</v>
      </c>
      <c r="P1215" s="6">
        <v>1972</v>
      </c>
      <c r="AO1215" s="9"/>
      <c r="AP1215" s="10"/>
    </row>
    <row r="1216" spans="14:42" ht="15">
      <c r="N1216" s="4" t="s">
        <v>2321</v>
      </c>
      <c r="O1216" s="5" t="s">
        <v>1041</v>
      </c>
      <c r="P1216" s="6">
        <v>781</v>
      </c>
      <c r="AO1216" s="9"/>
      <c r="AP1216" s="10"/>
    </row>
    <row r="1217" spans="14:42" ht="15">
      <c r="N1217" s="4" t="s">
        <v>2322</v>
      </c>
      <c r="O1217" s="5" t="s">
        <v>1005</v>
      </c>
      <c r="P1217" s="6">
        <v>1410</v>
      </c>
      <c r="AO1217" s="9"/>
      <c r="AP1217" s="10"/>
    </row>
    <row r="1218" spans="14:42" ht="15">
      <c r="N1218" s="4" t="s">
        <v>2323</v>
      </c>
      <c r="O1218" s="5" t="s">
        <v>1005</v>
      </c>
      <c r="P1218" s="6">
        <v>1438</v>
      </c>
      <c r="AO1218" s="9"/>
      <c r="AP1218" s="10"/>
    </row>
    <row r="1219" spans="14:42" ht="15">
      <c r="N1219" s="4" t="s">
        <v>2324</v>
      </c>
      <c r="O1219" s="5" t="s">
        <v>968</v>
      </c>
      <c r="P1219" s="6">
        <v>2105</v>
      </c>
      <c r="AO1219" s="9"/>
      <c r="AP1219" s="10"/>
    </row>
    <row r="1220" spans="14:42" ht="15">
      <c r="N1220" s="4" t="s">
        <v>2325</v>
      </c>
      <c r="O1220" s="5" t="s">
        <v>968</v>
      </c>
      <c r="P1220" s="6">
        <v>2225</v>
      </c>
      <c r="AO1220" s="9"/>
      <c r="AP1220" s="10"/>
    </row>
    <row r="1221" spans="14:42" ht="15">
      <c r="N1221" s="4" t="s">
        <v>2326</v>
      </c>
      <c r="O1221" s="5" t="s">
        <v>1026</v>
      </c>
      <c r="P1221" s="6">
        <v>1065</v>
      </c>
      <c r="AO1221" s="9"/>
      <c r="AP1221" s="10"/>
    </row>
    <row r="1222" spans="14:42" ht="15">
      <c r="N1222" s="4" t="s">
        <v>1056</v>
      </c>
      <c r="O1222" s="5" t="s">
        <v>1039</v>
      </c>
      <c r="P1222" s="6">
        <v>1485</v>
      </c>
      <c r="AO1222" s="9"/>
      <c r="AP1222" s="10"/>
    </row>
    <row r="1223" spans="14:42" ht="15">
      <c r="N1223" s="4" t="s">
        <v>2327</v>
      </c>
      <c r="O1223" s="5" t="s">
        <v>1202</v>
      </c>
      <c r="P1223" s="6">
        <v>1816</v>
      </c>
      <c r="AO1223" s="9"/>
      <c r="AP1223" s="10"/>
    </row>
    <row r="1224" spans="14:42" ht="15">
      <c r="N1224" s="4" t="s">
        <v>1222</v>
      </c>
      <c r="O1224" s="5" t="s">
        <v>1032</v>
      </c>
      <c r="P1224" s="6">
        <v>1360</v>
      </c>
      <c r="AH1224" s="11"/>
      <c r="AO1224" s="9"/>
      <c r="AP1224" s="10"/>
    </row>
    <row r="1225" spans="14:42" ht="15">
      <c r="N1225" s="4" t="s">
        <v>0</v>
      </c>
      <c r="O1225" s="5" t="s">
        <v>968</v>
      </c>
      <c r="P1225" s="6">
        <v>1036</v>
      </c>
      <c r="V1225" s="7"/>
      <c r="AO1225" s="9"/>
      <c r="AP1225" s="10"/>
    </row>
    <row r="1226" spans="14:42" ht="15">
      <c r="N1226" s="4" t="s">
        <v>1</v>
      </c>
      <c r="O1226" s="5" t="s">
        <v>968</v>
      </c>
      <c r="P1226" s="6">
        <v>983</v>
      </c>
      <c r="AO1226" s="9"/>
      <c r="AP1226" s="10"/>
    </row>
    <row r="1227" spans="14:42" ht="15">
      <c r="N1227" s="4" t="s">
        <v>2</v>
      </c>
      <c r="O1227" s="5" t="s">
        <v>1437</v>
      </c>
      <c r="P1227" s="6">
        <v>1413</v>
      </c>
      <c r="AO1227" s="9"/>
      <c r="AP1227" s="10"/>
    </row>
    <row r="1228" spans="14:42" ht="15">
      <c r="N1228" s="4" t="s">
        <v>3</v>
      </c>
      <c r="O1228" s="5" t="s">
        <v>994</v>
      </c>
      <c r="P1228" s="6">
        <v>1277</v>
      </c>
      <c r="AO1228" s="9"/>
      <c r="AP1228" s="10"/>
    </row>
    <row r="1229" spans="14:42" ht="15">
      <c r="N1229" s="4" t="s">
        <v>4</v>
      </c>
      <c r="O1229" s="5" t="s">
        <v>1045</v>
      </c>
      <c r="P1229" s="6">
        <v>2043</v>
      </c>
      <c r="AO1229" s="9"/>
      <c r="AP1229" s="10"/>
    </row>
    <row r="1230" spans="14:42" ht="15">
      <c r="N1230" s="4" t="s">
        <v>5</v>
      </c>
      <c r="O1230" s="5" t="s">
        <v>1059</v>
      </c>
      <c r="P1230" s="6">
        <v>991</v>
      </c>
      <c r="AO1230" s="9"/>
      <c r="AP1230" s="10"/>
    </row>
    <row r="1231" spans="14:42" ht="15">
      <c r="N1231" s="4" t="s">
        <v>6</v>
      </c>
      <c r="O1231" s="5" t="s">
        <v>994</v>
      </c>
      <c r="P1231" s="6">
        <v>1875</v>
      </c>
      <c r="AO1231" s="9"/>
      <c r="AP1231" s="10"/>
    </row>
    <row r="1232" spans="14:42" ht="15">
      <c r="N1232" s="4" t="s">
        <v>7</v>
      </c>
      <c r="O1232" s="5" t="s">
        <v>994</v>
      </c>
      <c r="P1232" s="6">
        <v>1272</v>
      </c>
      <c r="AO1232" s="9"/>
      <c r="AP1232" s="10"/>
    </row>
    <row r="1233" spans="14:42" ht="15">
      <c r="N1233" s="4" t="s">
        <v>8</v>
      </c>
      <c r="O1233" s="5" t="s">
        <v>1331</v>
      </c>
      <c r="P1233" s="6">
        <v>1040</v>
      </c>
      <c r="AO1233" s="9"/>
      <c r="AP1233" s="10"/>
    </row>
    <row r="1234" spans="14:42" ht="15">
      <c r="N1234" s="4" t="s">
        <v>9</v>
      </c>
      <c r="O1234" s="5" t="s">
        <v>1035</v>
      </c>
      <c r="P1234" s="6">
        <v>1885</v>
      </c>
      <c r="AO1234" s="9"/>
      <c r="AP1234" s="10"/>
    </row>
    <row r="1235" spans="14:42" ht="15">
      <c r="N1235" s="4" t="s">
        <v>10</v>
      </c>
      <c r="O1235" s="5" t="s">
        <v>1035</v>
      </c>
      <c r="P1235" s="6">
        <v>1181</v>
      </c>
      <c r="AO1235" s="9"/>
      <c r="AP1235" s="10"/>
    </row>
    <row r="1236" spans="14:42" ht="15">
      <c r="N1236" s="4" t="s">
        <v>11</v>
      </c>
      <c r="O1236" s="5" t="s">
        <v>1021</v>
      </c>
      <c r="P1236" s="6">
        <v>1015</v>
      </c>
      <c r="AO1236" s="9"/>
      <c r="AP1236" s="10"/>
    </row>
    <row r="1237" spans="14:42" ht="15">
      <c r="N1237" s="4" t="s">
        <v>12</v>
      </c>
      <c r="O1237" s="5" t="s">
        <v>1039</v>
      </c>
      <c r="P1237" s="6">
        <v>966</v>
      </c>
      <c r="AO1237" s="9"/>
      <c r="AP1237" s="10"/>
    </row>
    <row r="1238" spans="14:42" ht="15">
      <c r="N1238" s="4" t="s">
        <v>13</v>
      </c>
      <c r="O1238" s="5" t="s">
        <v>1039</v>
      </c>
      <c r="P1238" s="6">
        <v>1383</v>
      </c>
      <c r="AO1238" s="9"/>
      <c r="AP1238" s="10"/>
    </row>
    <row r="1239" spans="14:42" ht="15">
      <c r="N1239" s="4" t="s">
        <v>14</v>
      </c>
      <c r="O1239" s="5" t="s">
        <v>1523</v>
      </c>
      <c r="P1239" s="6">
        <v>1509</v>
      </c>
      <c r="AO1239" s="9"/>
      <c r="AP1239" s="10"/>
    </row>
    <row r="1240" spans="14:42" ht="15">
      <c r="N1240" s="4" t="s">
        <v>15</v>
      </c>
      <c r="O1240" s="5" t="s">
        <v>1523</v>
      </c>
      <c r="P1240" s="6">
        <v>1685</v>
      </c>
      <c r="AO1240" s="9"/>
      <c r="AP1240" s="10"/>
    </row>
    <row r="1241" spans="14:42" ht="15">
      <c r="N1241" s="4" t="s">
        <v>16</v>
      </c>
      <c r="O1241" s="5" t="s">
        <v>1354</v>
      </c>
      <c r="P1241" s="6">
        <v>1728</v>
      </c>
      <c r="AO1241" s="9"/>
      <c r="AP1241" s="10"/>
    </row>
    <row r="1242" spans="14:42" ht="15">
      <c r="N1242" s="4" t="s">
        <v>17</v>
      </c>
      <c r="O1242" s="5" t="s">
        <v>968</v>
      </c>
      <c r="P1242" s="6">
        <v>1708</v>
      </c>
      <c r="AO1242" s="9"/>
      <c r="AP1242" s="10"/>
    </row>
    <row r="1243" spans="14:42" ht="15">
      <c r="N1243" s="4" t="s">
        <v>18</v>
      </c>
      <c r="O1243" s="5" t="s">
        <v>1237</v>
      </c>
      <c r="P1243" s="6">
        <v>1203</v>
      </c>
      <c r="AO1243" s="9"/>
      <c r="AP1243" s="10"/>
    </row>
    <row r="1244" spans="14:42" ht="15">
      <c r="N1244" s="4" t="s">
        <v>19</v>
      </c>
      <c r="O1244" s="5" t="s">
        <v>1021</v>
      </c>
      <c r="P1244" s="6">
        <v>1275</v>
      </c>
      <c r="AO1244" s="9"/>
      <c r="AP1244" s="10"/>
    </row>
    <row r="1245" spans="14:42" ht="15">
      <c r="N1245" s="4" t="s">
        <v>20</v>
      </c>
      <c r="O1245" s="5" t="s">
        <v>968</v>
      </c>
      <c r="P1245" s="6">
        <v>1467</v>
      </c>
      <c r="AO1245" s="9"/>
      <c r="AP1245" s="10"/>
    </row>
    <row r="1246" spans="14:42" ht="15">
      <c r="N1246" s="4" t="s">
        <v>21</v>
      </c>
      <c r="O1246" s="5" t="s">
        <v>1138</v>
      </c>
      <c r="P1246" s="6">
        <v>1406</v>
      </c>
      <c r="AO1246" s="9"/>
      <c r="AP1246" s="10"/>
    </row>
    <row r="1247" spans="14:42" ht="15">
      <c r="N1247" s="4" t="s">
        <v>1103</v>
      </c>
      <c r="O1247" s="5" t="s">
        <v>1104</v>
      </c>
      <c r="P1247" s="6">
        <v>2074</v>
      </c>
      <c r="AO1247" s="9"/>
      <c r="AP1247" s="10"/>
    </row>
    <row r="1248" spans="14:42" ht="15">
      <c r="N1248" s="4" t="s">
        <v>22</v>
      </c>
      <c r="O1248" s="5" t="s">
        <v>1147</v>
      </c>
      <c r="P1248" s="6">
        <v>1896</v>
      </c>
      <c r="AO1248" s="9"/>
      <c r="AP1248" s="10"/>
    </row>
    <row r="1249" spans="14:42" ht="15">
      <c r="N1249" s="4" t="s">
        <v>23</v>
      </c>
      <c r="O1249" s="5" t="s">
        <v>1147</v>
      </c>
      <c r="P1249" s="6">
        <v>1951</v>
      </c>
      <c r="AH1249" s="11"/>
      <c r="AO1249" s="9"/>
      <c r="AP1249" s="10"/>
    </row>
    <row r="1250" spans="14:42" ht="15">
      <c r="N1250" s="4" t="s">
        <v>24</v>
      </c>
      <c r="O1250" s="5" t="s">
        <v>1147</v>
      </c>
      <c r="P1250" s="6">
        <v>1931</v>
      </c>
      <c r="V1250" s="7"/>
      <c r="AO1250" s="9"/>
      <c r="AP1250" s="10"/>
    </row>
    <row r="1251" spans="14:42" ht="15">
      <c r="N1251" s="4" t="s">
        <v>1011</v>
      </c>
      <c r="O1251" s="5" t="s">
        <v>1009</v>
      </c>
      <c r="P1251" s="6">
        <v>1605</v>
      </c>
      <c r="AO1251" s="9"/>
      <c r="AP1251" s="10"/>
    </row>
    <row r="1252" spans="14:42" ht="15">
      <c r="N1252" s="4" t="s">
        <v>25</v>
      </c>
      <c r="O1252" s="5" t="s">
        <v>968</v>
      </c>
      <c r="P1252" s="6">
        <v>1467</v>
      </c>
      <c r="AO1252" s="9"/>
      <c r="AP1252" s="10"/>
    </row>
    <row r="1253" spans="14:42" ht="15">
      <c r="N1253" s="4" t="s">
        <v>26</v>
      </c>
      <c r="O1253" s="5" t="s">
        <v>27</v>
      </c>
      <c r="P1253" s="6">
        <v>2299</v>
      </c>
      <c r="AO1253" s="9"/>
      <c r="AP1253" s="10"/>
    </row>
    <row r="1254" spans="14:42" ht="15">
      <c r="N1254" s="4" t="s">
        <v>28</v>
      </c>
      <c r="O1254" s="5" t="s">
        <v>975</v>
      </c>
      <c r="P1254" s="6">
        <v>1650</v>
      </c>
      <c r="AO1254" s="9"/>
      <c r="AP1254" s="10"/>
    </row>
    <row r="1255" spans="14:42" ht="15">
      <c r="N1255" s="4" t="s">
        <v>29</v>
      </c>
      <c r="O1255" s="5" t="s">
        <v>1054</v>
      </c>
      <c r="P1255" s="6">
        <v>1193</v>
      </c>
      <c r="AO1255" s="9"/>
      <c r="AP1255" s="10"/>
    </row>
    <row r="1256" spans="14:42" ht="15">
      <c r="N1256" s="4" t="s">
        <v>30</v>
      </c>
      <c r="O1256" s="5" t="s">
        <v>1032</v>
      </c>
      <c r="P1256" s="6">
        <v>1654</v>
      </c>
      <c r="AO1256" s="9"/>
      <c r="AP1256" s="10"/>
    </row>
    <row r="1257" spans="14:42" ht="15">
      <c r="N1257" s="4" t="s">
        <v>31</v>
      </c>
      <c r="O1257" s="5" t="s">
        <v>1032</v>
      </c>
      <c r="P1257" s="6">
        <v>994</v>
      </c>
      <c r="AO1257" s="9"/>
      <c r="AP1257" s="10"/>
    </row>
    <row r="1258" spans="14:42" ht="15">
      <c r="N1258" s="4" t="s">
        <v>32</v>
      </c>
      <c r="O1258" s="5" t="s">
        <v>1120</v>
      </c>
      <c r="P1258" s="6">
        <v>1306</v>
      </c>
      <c r="AO1258" s="9"/>
      <c r="AP1258" s="10"/>
    </row>
    <row r="1259" spans="14:42" ht="15">
      <c r="N1259" s="4" t="s">
        <v>33</v>
      </c>
      <c r="O1259" s="5" t="s">
        <v>1120</v>
      </c>
      <c r="P1259" s="6">
        <v>1195</v>
      </c>
      <c r="AO1259" s="9"/>
      <c r="AP1259" s="10"/>
    </row>
    <row r="1260" spans="14:42" ht="15">
      <c r="N1260" s="4" t="s">
        <v>34</v>
      </c>
      <c r="O1260" s="5" t="s">
        <v>1035</v>
      </c>
      <c r="P1260" s="6">
        <v>989</v>
      </c>
      <c r="AO1260" s="9"/>
      <c r="AP1260" s="10"/>
    </row>
    <row r="1261" spans="14:42" ht="15">
      <c r="N1261" s="4" t="s">
        <v>35</v>
      </c>
      <c r="O1261" s="5" t="s">
        <v>1083</v>
      </c>
      <c r="P1261" s="6">
        <v>1720</v>
      </c>
      <c r="AO1261" s="9"/>
      <c r="AP1261" s="10"/>
    </row>
    <row r="1262" spans="14:42" ht="15">
      <c r="N1262" s="4" t="s">
        <v>36</v>
      </c>
      <c r="O1262" s="5" t="s">
        <v>1059</v>
      </c>
      <c r="P1262" s="6">
        <v>1582</v>
      </c>
      <c r="AO1262" s="9"/>
      <c r="AP1262" s="10"/>
    </row>
    <row r="1263" spans="14:42" ht="15">
      <c r="N1263" s="4" t="s">
        <v>37</v>
      </c>
      <c r="O1263" s="5" t="s">
        <v>1059</v>
      </c>
      <c r="P1263" s="6">
        <v>1561</v>
      </c>
      <c r="AO1263" s="9"/>
      <c r="AP1263" s="10"/>
    </row>
    <row r="1264" spans="14:42" ht="15">
      <c r="N1264" s="4" t="s">
        <v>38</v>
      </c>
      <c r="O1264" s="5" t="s">
        <v>1075</v>
      </c>
      <c r="P1264" s="6">
        <v>1151</v>
      </c>
      <c r="AO1264" s="9"/>
      <c r="AP1264" s="10"/>
    </row>
    <row r="1265" spans="14:42" ht="15">
      <c r="N1265" s="4" t="s">
        <v>39</v>
      </c>
      <c r="O1265" s="5" t="s">
        <v>1075</v>
      </c>
      <c r="P1265" s="6">
        <v>800</v>
      </c>
      <c r="AO1265" s="9"/>
      <c r="AP1265" s="10"/>
    </row>
    <row r="1266" spans="14:42" ht="15">
      <c r="N1266" s="4" t="s">
        <v>40</v>
      </c>
      <c r="O1266" s="5" t="s">
        <v>1045</v>
      </c>
      <c r="P1266" s="6">
        <v>1717</v>
      </c>
      <c r="AH1266" s="11"/>
      <c r="AO1266" s="9"/>
      <c r="AP1266" s="10"/>
    </row>
    <row r="1267" spans="14:42" ht="15">
      <c r="N1267" s="4" t="s">
        <v>41</v>
      </c>
      <c r="O1267" s="5" t="s">
        <v>1147</v>
      </c>
      <c r="P1267" s="6">
        <v>2241</v>
      </c>
      <c r="V1267" s="7"/>
      <c r="AO1267" s="9"/>
      <c r="AP1267" s="10"/>
    </row>
    <row r="1268" spans="14:42" ht="15">
      <c r="N1268" s="4" t="s">
        <v>42</v>
      </c>
      <c r="O1268" s="5" t="s">
        <v>968</v>
      </c>
      <c r="P1268" s="6">
        <v>1321</v>
      </c>
      <c r="AO1268" s="9"/>
      <c r="AP1268" s="10"/>
    </row>
    <row r="1269" spans="14:42" ht="15">
      <c r="N1269" s="4" t="s">
        <v>43</v>
      </c>
      <c r="O1269" s="5" t="s">
        <v>1021</v>
      </c>
      <c r="P1269" s="6">
        <v>1975</v>
      </c>
      <c r="AH1269" s="11"/>
      <c r="AO1269" s="9"/>
      <c r="AP1269" s="10"/>
    </row>
    <row r="1270" spans="14:42" ht="15">
      <c r="N1270" s="4" t="s">
        <v>44</v>
      </c>
      <c r="O1270" s="5" t="s">
        <v>1021</v>
      </c>
      <c r="P1270" s="6">
        <v>1860</v>
      </c>
      <c r="V1270" s="7"/>
      <c r="AO1270" s="9"/>
      <c r="AP1270" s="10"/>
    </row>
    <row r="1271" spans="14:42" ht="15">
      <c r="N1271" s="4" t="s">
        <v>1088</v>
      </c>
      <c r="O1271" s="5" t="s">
        <v>1021</v>
      </c>
      <c r="P1271" s="6">
        <v>1761</v>
      </c>
      <c r="AO1271" s="9"/>
      <c r="AP1271" s="10"/>
    </row>
    <row r="1272" spans="14:42" ht="15">
      <c r="N1272" s="4" t="s">
        <v>45</v>
      </c>
      <c r="O1272" s="5" t="s">
        <v>1021</v>
      </c>
      <c r="P1272" s="6">
        <v>1888</v>
      </c>
      <c r="AO1272" s="9"/>
      <c r="AP1272" s="10"/>
    </row>
    <row r="1273" spans="14:42" ht="15">
      <c r="N1273" s="4" t="s">
        <v>46</v>
      </c>
      <c r="O1273" s="5" t="s">
        <v>1387</v>
      </c>
      <c r="P1273" s="6">
        <v>1478</v>
      </c>
      <c r="AO1273" s="9"/>
      <c r="AP1273" s="10"/>
    </row>
    <row r="1274" spans="14:42" ht="15">
      <c r="N1274" s="4" t="s">
        <v>47</v>
      </c>
      <c r="O1274" s="5" t="s">
        <v>968</v>
      </c>
      <c r="P1274" s="6">
        <v>979</v>
      </c>
      <c r="AO1274" s="9"/>
      <c r="AP1274" s="10"/>
    </row>
    <row r="1275" spans="14:42" ht="15">
      <c r="N1275" s="4" t="s">
        <v>48</v>
      </c>
      <c r="O1275" s="5" t="s">
        <v>1035</v>
      </c>
      <c r="P1275" s="6">
        <v>1600</v>
      </c>
      <c r="AO1275" s="9"/>
      <c r="AP1275" s="10"/>
    </row>
    <row r="1276" spans="14:42" ht="15">
      <c r="N1276" s="4" t="s">
        <v>49</v>
      </c>
      <c r="O1276" s="5" t="s">
        <v>1005</v>
      </c>
      <c r="P1276" s="6">
        <v>1125</v>
      </c>
      <c r="AO1276" s="9"/>
      <c r="AP1276" s="10"/>
    </row>
    <row r="1277" spans="14:42" ht="15">
      <c r="N1277" s="4" t="s">
        <v>50</v>
      </c>
      <c r="O1277" s="5" t="s">
        <v>1231</v>
      </c>
      <c r="P1277" s="6">
        <v>1924</v>
      </c>
      <c r="AO1277" s="9"/>
      <c r="AP1277" s="10"/>
    </row>
    <row r="1278" spans="14:42" ht="15">
      <c r="N1278" s="4" t="s">
        <v>51</v>
      </c>
      <c r="O1278" s="5" t="s">
        <v>1231</v>
      </c>
      <c r="P1278" s="6">
        <v>1438</v>
      </c>
      <c r="AO1278" s="9"/>
      <c r="AP1278" s="10"/>
    </row>
    <row r="1279" spans="14:42" ht="15">
      <c r="N1279" s="4" t="s">
        <v>52</v>
      </c>
      <c r="O1279" s="5" t="s">
        <v>968</v>
      </c>
      <c r="P1279" s="6">
        <v>1540</v>
      </c>
      <c r="AO1279" s="9"/>
      <c r="AP1279" s="10"/>
    </row>
    <row r="1280" spans="14:42" ht="15">
      <c r="N1280" s="4" t="s">
        <v>53</v>
      </c>
      <c r="O1280" s="5" t="s">
        <v>968</v>
      </c>
      <c r="P1280" s="6">
        <v>1188</v>
      </c>
      <c r="AO1280" s="9"/>
      <c r="AP1280" s="10"/>
    </row>
    <row r="1281" spans="14:42" ht="15">
      <c r="N1281" s="4" t="s">
        <v>54</v>
      </c>
      <c r="O1281" s="5" t="s">
        <v>1331</v>
      </c>
      <c r="P1281" s="6">
        <v>1210</v>
      </c>
      <c r="AO1281" s="9"/>
      <c r="AP1281" s="10"/>
    </row>
    <row r="1282" spans="14:42" ht="15">
      <c r="N1282" s="4" t="s">
        <v>55</v>
      </c>
      <c r="O1282" s="5" t="s">
        <v>1147</v>
      </c>
      <c r="P1282" s="6">
        <v>1382</v>
      </c>
      <c r="AO1282" s="9"/>
      <c r="AP1282" s="10"/>
    </row>
    <row r="1283" spans="14:42" ht="15">
      <c r="N1283" s="4" t="s">
        <v>995</v>
      </c>
      <c r="O1283" s="5" t="s">
        <v>996</v>
      </c>
      <c r="P1283" s="6">
        <v>1668</v>
      </c>
      <c r="AO1283" s="9"/>
      <c r="AP1283" s="10"/>
    </row>
    <row r="1284" spans="14:42" ht="15">
      <c r="N1284" s="4" t="s">
        <v>56</v>
      </c>
      <c r="O1284" s="5" t="s">
        <v>968</v>
      </c>
      <c r="P1284" s="6">
        <v>1107</v>
      </c>
      <c r="AO1284" s="9"/>
      <c r="AP1284" s="10"/>
    </row>
    <row r="1285" spans="14:42" ht="15">
      <c r="N1285" s="4" t="s">
        <v>57</v>
      </c>
      <c r="O1285" s="5" t="s">
        <v>1059</v>
      </c>
      <c r="P1285" s="6">
        <v>1329</v>
      </c>
      <c r="AO1285" s="9"/>
      <c r="AP1285" s="10"/>
    </row>
    <row r="1286" spans="14:42" ht="15">
      <c r="N1286" s="4" t="s">
        <v>58</v>
      </c>
      <c r="O1286" s="5" t="s">
        <v>1059</v>
      </c>
      <c r="P1286" s="6">
        <v>1387</v>
      </c>
      <c r="AO1286" s="9"/>
      <c r="AP1286" s="10"/>
    </row>
    <row r="1287" spans="14:42" ht="15">
      <c r="N1287" s="4" t="s">
        <v>59</v>
      </c>
      <c r="O1287" s="5" t="s">
        <v>1035</v>
      </c>
      <c r="P1287" s="6">
        <v>1871</v>
      </c>
      <c r="AO1287" s="9"/>
      <c r="AP1287" s="10"/>
    </row>
    <row r="1288" spans="14:42" ht="15">
      <c r="N1288" s="4" t="s">
        <v>60</v>
      </c>
      <c r="O1288" s="5" t="s">
        <v>1239</v>
      </c>
      <c r="P1288" s="6">
        <v>1695</v>
      </c>
      <c r="AO1288" s="9"/>
      <c r="AP1288" s="10"/>
    </row>
    <row r="1289" spans="14:42" ht="15">
      <c r="N1289" s="4" t="s">
        <v>61</v>
      </c>
      <c r="O1289" s="5" t="s">
        <v>1032</v>
      </c>
      <c r="P1289" s="6">
        <v>961</v>
      </c>
      <c r="AO1289" s="9"/>
      <c r="AP1289" s="10"/>
    </row>
    <row r="1290" spans="14:42" ht="15">
      <c r="N1290" s="4" t="s">
        <v>62</v>
      </c>
      <c r="O1290" s="5" t="s">
        <v>1002</v>
      </c>
      <c r="P1290" s="6">
        <v>1236</v>
      </c>
      <c r="AO1290" s="9"/>
      <c r="AP1290" s="10"/>
    </row>
    <row r="1291" spans="14:42" ht="15">
      <c r="N1291" s="4" t="s">
        <v>63</v>
      </c>
      <c r="O1291" s="5" t="s">
        <v>994</v>
      </c>
      <c r="P1291" s="6">
        <v>986</v>
      </c>
      <c r="AO1291" s="9"/>
      <c r="AP1291" s="10"/>
    </row>
    <row r="1292" spans="14:42" ht="15">
      <c r="N1292" s="4" t="s">
        <v>64</v>
      </c>
      <c r="O1292" s="5" t="s">
        <v>1904</v>
      </c>
      <c r="P1292" s="6">
        <v>1430</v>
      </c>
      <c r="AO1292" s="9"/>
      <c r="AP1292" s="10"/>
    </row>
    <row r="1293" spans="14:42" ht="15">
      <c r="N1293" s="4" t="s">
        <v>65</v>
      </c>
      <c r="O1293" s="5" t="s">
        <v>1045</v>
      </c>
      <c r="P1293" s="6">
        <v>1301</v>
      </c>
      <c r="AH1293" s="11"/>
      <c r="AO1293" s="9"/>
      <c r="AP1293" s="10"/>
    </row>
    <row r="1294" spans="14:42" ht="15">
      <c r="N1294" s="4" t="s">
        <v>66</v>
      </c>
      <c r="O1294" s="5" t="s">
        <v>1138</v>
      </c>
      <c r="P1294" s="6">
        <v>992</v>
      </c>
      <c r="V1294" s="7"/>
      <c r="AO1294" s="9"/>
      <c r="AP1294" s="10"/>
    </row>
    <row r="1295" spans="14:42" ht="15">
      <c r="N1295" s="4" t="s">
        <v>67</v>
      </c>
      <c r="O1295" s="5" t="s">
        <v>68</v>
      </c>
      <c r="P1295" s="6">
        <v>1339</v>
      </c>
      <c r="AH1295" s="11"/>
      <c r="AO1295" s="9"/>
      <c r="AP1295" s="10"/>
    </row>
    <row r="1296" spans="14:42" ht="15">
      <c r="N1296" s="4" t="s">
        <v>69</v>
      </c>
      <c r="O1296" s="5" t="s">
        <v>1035</v>
      </c>
      <c r="P1296" s="6">
        <v>1993</v>
      </c>
      <c r="V1296" s="7"/>
      <c r="AO1296" s="9"/>
      <c r="AP1296" s="10"/>
    </row>
    <row r="1297" spans="14:42" ht="15">
      <c r="N1297" s="4" t="s">
        <v>70</v>
      </c>
      <c r="O1297" s="5" t="s">
        <v>1120</v>
      </c>
      <c r="P1297" s="6">
        <v>1232</v>
      </c>
      <c r="AO1297" s="9"/>
      <c r="AP1297" s="10"/>
    </row>
    <row r="1298" spans="14:42" ht="15">
      <c r="N1298" s="4" t="s">
        <v>71</v>
      </c>
      <c r="O1298" s="5" t="s">
        <v>1120</v>
      </c>
      <c r="P1298" s="6">
        <v>848</v>
      </c>
      <c r="AO1298" s="9"/>
      <c r="AP1298" s="10"/>
    </row>
    <row r="1299" spans="14:42" ht="15">
      <c r="N1299" s="4" t="s">
        <v>72</v>
      </c>
      <c r="O1299" s="5" t="s">
        <v>1120</v>
      </c>
      <c r="P1299" s="6">
        <v>1112</v>
      </c>
      <c r="AO1299" s="9"/>
      <c r="AP1299" s="10"/>
    </row>
    <row r="1300" spans="14:42" ht="15">
      <c r="N1300" s="4" t="s">
        <v>73</v>
      </c>
      <c r="O1300" s="5" t="s">
        <v>1013</v>
      </c>
      <c r="P1300" s="6">
        <v>988</v>
      </c>
      <c r="AO1300" s="9"/>
      <c r="AP1300" s="10"/>
    </row>
    <row r="1301" spans="14:42" ht="15">
      <c r="N1301" s="4" t="s">
        <v>74</v>
      </c>
      <c r="O1301" s="5" t="s">
        <v>1032</v>
      </c>
      <c r="P1301" s="6">
        <v>1252</v>
      </c>
      <c r="AO1301" s="9"/>
      <c r="AP1301" s="10"/>
    </row>
    <row r="1302" spans="14:42" ht="15">
      <c r="N1302" s="4" t="s">
        <v>75</v>
      </c>
      <c r="O1302" s="5" t="s">
        <v>1032</v>
      </c>
      <c r="P1302" s="6">
        <v>1354</v>
      </c>
      <c r="AO1302" s="9"/>
      <c r="AP1302" s="10"/>
    </row>
    <row r="1303" spans="14:42" ht="15">
      <c r="N1303" s="4" t="s">
        <v>76</v>
      </c>
      <c r="O1303" s="5" t="s">
        <v>1035</v>
      </c>
      <c r="P1303" s="6">
        <v>811</v>
      </c>
      <c r="AO1303" s="9"/>
      <c r="AP1303" s="10"/>
    </row>
    <row r="1304" spans="14:42" ht="15">
      <c r="N1304" s="4" t="s">
        <v>77</v>
      </c>
      <c r="O1304" s="5" t="s">
        <v>1035</v>
      </c>
      <c r="P1304" s="6">
        <v>1941</v>
      </c>
      <c r="AO1304" s="9"/>
      <c r="AP1304" s="10"/>
    </row>
    <row r="1305" spans="14:42" ht="15">
      <c r="N1305" s="4" t="s">
        <v>78</v>
      </c>
      <c r="O1305" s="5" t="s">
        <v>1002</v>
      </c>
      <c r="P1305" s="6">
        <v>1220</v>
      </c>
      <c r="AO1305" s="9"/>
      <c r="AP1305" s="10"/>
    </row>
    <row r="1306" spans="14:42" ht="15">
      <c r="N1306" s="4" t="s">
        <v>79</v>
      </c>
      <c r="O1306" s="5" t="s">
        <v>987</v>
      </c>
      <c r="P1306" s="6">
        <v>1340</v>
      </c>
      <c r="AO1306" s="9"/>
      <c r="AP1306" s="10"/>
    </row>
    <row r="1307" spans="14:42" ht="15">
      <c r="N1307" s="4" t="s">
        <v>80</v>
      </c>
      <c r="O1307" s="5" t="s">
        <v>996</v>
      </c>
      <c r="P1307" s="6">
        <v>1686</v>
      </c>
      <c r="AO1307" s="9"/>
      <c r="AP1307" s="10"/>
    </row>
    <row r="1308" spans="14:42" ht="15">
      <c r="N1308" s="4" t="s">
        <v>81</v>
      </c>
      <c r="O1308" s="5" t="s">
        <v>1059</v>
      </c>
      <c r="P1308" s="6">
        <v>1002</v>
      </c>
      <c r="AO1308" s="9"/>
      <c r="AP1308" s="10"/>
    </row>
    <row r="1309" spans="14:42" ht="15">
      <c r="N1309" s="4" t="s">
        <v>82</v>
      </c>
      <c r="O1309" s="5" t="s">
        <v>1059</v>
      </c>
      <c r="P1309" s="6">
        <v>1098</v>
      </c>
      <c r="AO1309" s="9"/>
      <c r="AP1309" s="10"/>
    </row>
    <row r="1310" spans="14:42" ht="15">
      <c r="N1310" s="4" t="s">
        <v>83</v>
      </c>
      <c r="O1310" s="5" t="s">
        <v>1231</v>
      </c>
      <c r="P1310" s="6">
        <v>1663</v>
      </c>
      <c r="AO1310" s="9"/>
      <c r="AP1310" s="10"/>
    </row>
    <row r="1311" spans="14:42" ht="15">
      <c r="N1311" s="4" t="s">
        <v>84</v>
      </c>
      <c r="O1311" s="5" t="s">
        <v>1244</v>
      </c>
      <c r="P1311" s="6">
        <v>1374</v>
      </c>
      <c r="AO1311" s="9"/>
      <c r="AP1311" s="10"/>
    </row>
    <row r="1312" spans="14:42" ht="15">
      <c r="N1312" s="4" t="s">
        <v>85</v>
      </c>
      <c r="O1312" s="5" t="s">
        <v>1244</v>
      </c>
      <c r="P1312" s="6">
        <v>1345</v>
      </c>
      <c r="AO1312" s="9"/>
      <c r="AP1312" s="10"/>
    </row>
    <row r="1313" spans="14:42" ht="15">
      <c r="N1313" s="4" t="s">
        <v>86</v>
      </c>
      <c r="O1313" s="5" t="s">
        <v>1331</v>
      </c>
      <c r="P1313" s="6">
        <v>1022</v>
      </c>
      <c r="AO1313" s="9"/>
      <c r="AP1313" s="10"/>
    </row>
    <row r="1314" spans="14:42" ht="15">
      <c r="N1314" s="4" t="s">
        <v>87</v>
      </c>
      <c r="O1314" s="5" t="s">
        <v>1007</v>
      </c>
      <c r="P1314" s="6">
        <v>1520</v>
      </c>
      <c r="AH1314" s="11"/>
      <c r="AO1314" s="9"/>
      <c r="AP1314" s="10"/>
    </row>
    <row r="1315" spans="14:42" ht="15">
      <c r="N1315" s="4" t="s">
        <v>88</v>
      </c>
      <c r="O1315" s="5" t="s">
        <v>1131</v>
      </c>
      <c r="P1315" s="6">
        <v>914</v>
      </c>
      <c r="V1315" s="7"/>
      <c r="AO1315" s="9"/>
      <c r="AP1315" s="10"/>
    </row>
    <row r="1316" spans="14:42" ht="15">
      <c r="N1316" s="4" t="s">
        <v>89</v>
      </c>
      <c r="O1316" s="5" t="s">
        <v>1131</v>
      </c>
      <c r="P1316" s="6">
        <v>948</v>
      </c>
      <c r="AO1316" s="9"/>
      <c r="AP1316" s="10"/>
    </row>
    <row r="1317" spans="14:42" ht="15">
      <c r="N1317" s="4" t="s">
        <v>90</v>
      </c>
      <c r="O1317" s="5" t="s">
        <v>1131</v>
      </c>
      <c r="P1317" s="6">
        <v>1199</v>
      </c>
      <c r="AO1317" s="9"/>
      <c r="AP1317" s="10"/>
    </row>
    <row r="1318" spans="14:42" ht="15">
      <c r="N1318" s="4" t="s">
        <v>91</v>
      </c>
      <c r="O1318" s="5" t="s">
        <v>1131</v>
      </c>
      <c r="P1318" s="6">
        <v>1583</v>
      </c>
      <c r="AO1318" s="9"/>
      <c r="AP1318" s="10"/>
    </row>
    <row r="1319" spans="14:42" ht="15">
      <c r="N1319" s="4" t="s">
        <v>92</v>
      </c>
      <c r="O1319" s="5" t="s">
        <v>1131</v>
      </c>
      <c r="P1319" s="6">
        <v>999</v>
      </c>
      <c r="AO1319" s="9"/>
      <c r="AP1319" s="10"/>
    </row>
    <row r="1320" spans="14:42" ht="15">
      <c r="N1320" s="4" t="s">
        <v>93</v>
      </c>
      <c r="O1320" s="5" t="s">
        <v>968</v>
      </c>
      <c r="P1320" s="6">
        <v>1272</v>
      </c>
      <c r="AO1320" s="9"/>
      <c r="AP1320" s="10"/>
    </row>
    <row r="1321" spans="14:42" ht="15">
      <c r="N1321" s="4" t="s">
        <v>1072</v>
      </c>
      <c r="O1321" s="5" t="s">
        <v>1065</v>
      </c>
      <c r="P1321" s="6">
        <v>1679</v>
      </c>
      <c r="AO1321" s="9"/>
      <c r="AP1321" s="10"/>
    </row>
    <row r="1322" spans="14:42" ht="15">
      <c r="N1322" s="4" t="s">
        <v>94</v>
      </c>
      <c r="O1322" s="5" t="s">
        <v>1051</v>
      </c>
      <c r="P1322" s="6">
        <v>1385</v>
      </c>
      <c r="AO1322" s="9"/>
      <c r="AP1322" s="10"/>
    </row>
    <row r="1323" spans="14:42" ht="15">
      <c r="N1323" s="4" t="s">
        <v>95</v>
      </c>
      <c r="O1323" s="5" t="s">
        <v>1239</v>
      </c>
      <c r="P1323" s="6">
        <v>1500</v>
      </c>
      <c r="AO1323" s="9"/>
      <c r="AP1323" s="10"/>
    </row>
    <row r="1324" spans="14:42" ht="15">
      <c r="N1324" s="4" t="s">
        <v>96</v>
      </c>
      <c r="O1324" s="5" t="s">
        <v>1035</v>
      </c>
      <c r="P1324" s="6">
        <v>1618</v>
      </c>
      <c r="AO1324" s="9"/>
      <c r="AP1324" s="10"/>
    </row>
    <row r="1325" spans="14:42" ht="15">
      <c r="N1325" s="4" t="s">
        <v>97</v>
      </c>
      <c r="O1325" s="5" t="s">
        <v>1026</v>
      </c>
      <c r="P1325" s="6">
        <v>788</v>
      </c>
      <c r="AH1325" s="11"/>
      <c r="AO1325" s="9"/>
      <c r="AP1325" s="10"/>
    </row>
    <row r="1326" spans="14:42" ht="15">
      <c r="N1326" s="4" t="s">
        <v>98</v>
      </c>
      <c r="O1326" s="5" t="s">
        <v>1013</v>
      </c>
      <c r="P1326" s="6">
        <v>2008</v>
      </c>
      <c r="V1326" s="7"/>
      <c r="AO1326" s="9"/>
      <c r="AP1326" s="10"/>
    </row>
    <row r="1327" spans="14:42" ht="15">
      <c r="N1327" s="4" t="s">
        <v>99</v>
      </c>
      <c r="O1327" s="5" t="s">
        <v>1013</v>
      </c>
      <c r="P1327" s="6">
        <v>1418</v>
      </c>
      <c r="AH1327" s="11"/>
      <c r="AO1327" s="9"/>
      <c r="AP1327" s="10"/>
    </row>
    <row r="1328" spans="14:42" ht="15">
      <c r="N1328" s="4" t="s">
        <v>100</v>
      </c>
      <c r="O1328" s="5" t="s">
        <v>1013</v>
      </c>
      <c r="P1328" s="6">
        <v>1604</v>
      </c>
      <c r="V1328" s="7"/>
      <c r="AO1328" s="9"/>
      <c r="AP1328" s="10"/>
    </row>
    <row r="1329" spans="14:42" ht="15">
      <c r="N1329" s="4" t="s">
        <v>101</v>
      </c>
      <c r="O1329" s="5" t="s">
        <v>1083</v>
      </c>
      <c r="P1329" s="6">
        <v>1427</v>
      </c>
      <c r="AO1329" s="9"/>
      <c r="AP1329" s="10"/>
    </row>
    <row r="1330" spans="14:42" ht="15">
      <c r="N1330" s="4" t="s">
        <v>102</v>
      </c>
      <c r="O1330" s="5" t="s">
        <v>1045</v>
      </c>
      <c r="P1330" s="6">
        <v>1280</v>
      </c>
      <c r="AH1330" s="11"/>
      <c r="AO1330" s="9"/>
      <c r="AP1330" s="10"/>
    </row>
    <row r="1331" spans="14:42" ht="15">
      <c r="N1331" s="4" t="s">
        <v>103</v>
      </c>
      <c r="O1331" s="5" t="s">
        <v>1147</v>
      </c>
      <c r="P1331" s="6">
        <v>1699</v>
      </c>
      <c r="V1331" s="7"/>
      <c r="AO1331" s="9"/>
      <c r="AP1331" s="10"/>
    </row>
    <row r="1332" spans="14:42" ht="15">
      <c r="N1332" s="4" t="s">
        <v>104</v>
      </c>
      <c r="O1332" s="5" t="s">
        <v>972</v>
      </c>
      <c r="P1332" s="6">
        <v>1778</v>
      </c>
      <c r="AO1332" s="9"/>
      <c r="AP1332" s="10"/>
    </row>
    <row r="1333" spans="14:42" ht="15">
      <c r="N1333" s="4" t="s">
        <v>105</v>
      </c>
      <c r="O1333" s="5" t="s">
        <v>1231</v>
      </c>
      <c r="P1333" s="6">
        <v>1636</v>
      </c>
      <c r="AO1333" s="9"/>
      <c r="AP1333" s="10"/>
    </row>
    <row r="1334" spans="14:42" ht="15">
      <c r="N1334" s="4" t="s">
        <v>106</v>
      </c>
      <c r="O1334" s="5" t="s">
        <v>1032</v>
      </c>
      <c r="P1334" s="6">
        <v>1289</v>
      </c>
      <c r="AO1334" s="9"/>
      <c r="AP1334" s="10"/>
    </row>
    <row r="1335" spans="14:42" ht="15">
      <c r="N1335" s="4" t="s">
        <v>107</v>
      </c>
      <c r="O1335" s="5" t="s">
        <v>1000</v>
      </c>
      <c r="P1335" s="6">
        <v>1342</v>
      </c>
      <c r="AO1335" s="9"/>
      <c r="AP1335" s="10"/>
    </row>
    <row r="1336" spans="14:42" ht="15">
      <c r="N1336" s="4" t="s">
        <v>108</v>
      </c>
      <c r="O1336" s="5" t="s">
        <v>1000</v>
      </c>
      <c r="P1336" s="6">
        <v>1472</v>
      </c>
      <c r="AO1336" s="9"/>
      <c r="AP1336" s="10"/>
    </row>
    <row r="1337" spans="14:42" ht="15">
      <c r="N1337" s="4" t="s">
        <v>109</v>
      </c>
      <c r="O1337" s="5" t="s">
        <v>1032</v>
      </c>
      <c r="P1337" s="6">
        <v>1143</v>
      </c>
      <c r="AO1337" s="9"/>
      <c r="AP1337" s="10"/>
    </row>
    <row r="1338" spans="14:42" ht="15">
      <c r="N1338" s="4" t="s">
        <v>110</v>
      </c>
      <c r="O1338" s="5" t="s">
        <v>1007</v>
      </c>
      <c r="P1338" s="6">
        <v>1398</v>
      </c>
      <c r="AO1338" s="9"/>
      <c r="AP1338" s="10"/>
    </row>
    <row r="1339" spans="14:42" ht="15">
      <c r="N1339" s="4" t="s">
        <v>111</v>
      </c>
      <c r="O1339" s="5" t="s">
        <v>1017</v>
      </c>
      <c r="P1339" s="6">
        <v>973</v>
      </c>
      <c r="AO1339" s="9"/>
      <c r="AP1339" s="10"/>
    </row>
    <row r="1340" spans="14:42" ht="15">
      <c r="N1340" s="4" t="s">
        <v>1016</v>
      </c>
      <c r="O1340" s="5" t="s">
        <v>1017</v>
      </c>
      <c r="P1340" s="6">
        <v>2152</v>
      </c>
      <c r="AO1340" s="9"/>
      <c r="AP1340" s="10"/>
    </row>
    <row r="1341" spans="14:42" ht="15">
      <c r="N1341" s="4" t="s">
        <v>1027</v>
      </c>
      <c r="O1341" s="5" t="s">
        <v>1017</v>
      </c>
      <c r="P1341" s="6">
        <v>1641</v>
      </c>
      <c r="AO1341" s="9"/>
      <c r="AP1341" s="10"/>
    </row>
    <row r="1342" spans="14:42" ht="15">
      <c r="N1342" s="4" t="s">
        <v>1028</v>
      </c>
      <c r="O1342" s="5" t="s">
        <v>1017</v>
      </c>
      <c r="P1342" s="6">
        <v>1587</v>
      </c>
      <c r="AO1342" s="9"/>
      <c r="AP1342" s="10"/>
    </row>
    <row r="1343" spans="14:42" ht="15">
      <c r="N1343" s="4" t="s">
        <v>112</v>
      </c>
      <c r="O1343" s="5" t="s">
        <v>1032</v>
      </c>
      <c r="P1343" s="6">
        <v>1862</v>
      </c>
      <c r="AO1343" s="9"/>
      <c r="AP1343" s="10"/>
    </row>
    <row r="1344" spans="14:42" ht="15">
      <c r="N1344" s="4" t="s">
        <v>113</v>
      </c>
      <c r="O1344" s="5" t="s">
        <v>1002</v>
      </c>
      <c r="P1344" s="6">
        <v>1336</v>
      </c>
      <c r="AO1344" s="9"/>
      <c r="AP1344" s="10"/>
    </row>
    <row r="1345" spans="14:42" ht="15">
      <c r="N1345" s="4" t="s">
        <v>114</v>
      </c>
      <c r="O1345" s="5" t="s">
        <v>1231</v>
      </c>
      <c r="P1345" s="6">
        <v>1846</v>
      </c>
      <c r="AO1345" s="9"/>
      <c r="AP1345" s="10"/>
    </row>
    <row r="1346" spans="14:42" ht="15">
      <c r="N1346" s="4" t="s">
        <v>115</v>
      </c>
      <c r="O1346" s="5" t="s">
        <v>1059</v>
      </c>
      <c r="P1346" s="6">
        <v>1229</v>
      </c>
      <c r="AH1346" s="11"/>
      <c r="AO1346" s="9"/>
      <c r="AP1346" s="10"/>
    </row>
    <row r="1347" spans="14:42" ht="15">
      <c r="N1347" s="4" t="s">
        <v>116</v>
      </c>
      <c r="O1347" s="5" t="s">
        <v>1147</v>
      </c>
      <c r="P1347" s="6">
        <v>1871</v>
      </c>
      <c r="V1347" s="7"/>
      <c r="AO1347" s="9"/>
      <c r="AP1347" s="10"/>
    </row>
    <row r="1348" spans="14:42" ht="15">
      <c r="N1348" s="4" t="s">
        <v>117</v>
      </c>
      <c r="O1348" s="5" t="s">
        <v>996</v>
      </c>
      <c r="P1348" s="6">
        <v>1318</v>
      </c>
      <c r="AO1348" s="9"/>
      <c r="AP1348" s="10"/>
    </row>
    <row r="1349" spans="14:42" ht="15">
      <c r="N1349" s="4" t="s">
        <v>118</v>
      </c>
      <c r="O1349" s="5" t="s">
        <v>1013</v>
      </c>
      <c r="P1349" s="6">
        <v>1484</v>
      </c>
      <c r="AO1349" s="9"/>
      <c r="AP1349" s="10"/>
    </row>
    <row r="1350" spans="14:42" ht="15">
      <c r="N1350" s="4" t="s">
        <v>119</v>
      </c>
      <c r="O1350" s="5" t="s">
        <v>1059</v>
      </c>
      <c r="P1350" s="6">
        <v>1661</v>
      </c>
      <c r="AO1350" s="9"/>
      <c r="AP1350" s="10"/>
    </row>
    <row r="1351" spans="14:42" ht="15">
      <c r="N1351" s="4" t="s">
        <v>120</v>
      </c>
      <c r="O1351" s="5" t="s">
        <v>987</v>
      </c>
      <c r="P1351" s="6">
        <v>790</v>
      </c>
      <c r="AO1351" s="9"/>
      <c r="AP1351" s="10"/>
    </row>
    <row r="1352" spans="14:42" ht="15">
      <c r="N1352" s="4" t="s">
        <v>121</v>
      </c>
      <c r="O1352" s="5" t="s">
        <v>1032</v>
      </c>
      <c r="P1352" s="6">
        <v>997</v>
      </c>
      <c r="AO1352" s="9"/>
      <c r="AP1352" s="10"/>
    </row>
    <row r="1353" spans="14:42" ht="15">
      <c r="N1353" s="4" t="s">
        <v>122</v>
      </c>
      <c r="O1353" s="5" t="s">
        <v>1002</v>
      </c>
      <c r="P1353" s="6">
        <v>1136</v>
      </c>
      <c r="AO1353" s="9"/>
      <c r="AP1353" s="10"/>
    </row>
    <row r="1354" spans="14:42" ht="15">
      <c r="N1354" s="4" t="s">
        <v>123</v>
      </c>
      <c r="O1354" s="5" t="s">
        <v>1002</v>
      </c>
      <c r="P1354" s="6">
        <v>1017</v>
      </c>
      <c r="AO1354" s="9"/>
      <c r="AP1354" s="10"/>
    </row>
    <row r="1355" spans="14:42" ht="15">
      <c r="N1355" s="4" t="s">
        <v>124</v>
      </c>
      <c r="O1355" s="5" t="s">
        <v>1138</v>
      </c>
      <c r="P1355" s="6">
        <v>1265</v>
      </c>
      <c r="AO1355" s="9"/>
      <c r="AP1355" s="10"/>
    </row>
    <row r="1356" spans="14:42" ht="15">
      <c r="N1356" s="4" t="s">
        <v>125</v>
      </c>
      <c r="O1356" s="5" t="s">
        <v>1007</v>
      </c>
      <c r="P1356" s="6">
        <v>979</v>
      </c>
      <c r="AO1356" s="9"/>
      <c r="AP1356" s="10"/>
    </row>
    <row r="1357" spans="14:42" ht="15">
      <c r="N1357" s="4" t="s">
        <v>126</v>
      </c>
      <c r="O1357" s="5" t="s">
        <v>1007</v>
      </c>
      <c r="P1357" s="6">
        <v>1075</v>
      </c>
      <c r="AO1357" s="9"/>
      <c r="AP1357" s="10"/>
    </row>
    <row r="1358" spans="14:42" ht="15">
      <c r="N1358" s="4" t="s">
        <v>127</v>
      </c>
      <c r="O1358" s="5" t="s">
        <v>1026</v>
      </c>
      <c r="P1358" s="6">
        <v>1141</v>
      </c>
      <c r="AO1358" s="9"/>
      <c r="AP1358" s="10"/>
    </row>
    <row r="1359" spans="14:42" ht="15">
      <c r="N1359" s="4" t="s">
        <v>128</v>
      </c>
      <c r="O1359" s="5" t="s">
        <v>972</v>
      </c>
      <c r="P1359" s="6">
        <v>1538</v>
      </c>
      <c r="AH1359" s="11"/>
      <c r="AO1359" s="9"/>
      <c r="AP1359" s="10"/>
    </row>
    <row r="1360" spans="14:42" ht="15">
      <c r="N1360" s="4" t="s">
        <v>129</v>
      </c>
      <c r="O1360" s="5" t="s">
        <v>968</v>
      </c>
      <c r="P1360" s="6">
        <v>1505</v>
      </c>
      <c r="V1360" s="7"/>
      <c r="AO1360" s="9"/>
      <c r="AP1360" s="10"/>
    </row>
    <row r="1361" spans="14:42" ht="15">
      <c r="N1361" s="4" t="s">
        <v>130</v>
      </c>
      <c r="O1361" s="5" t="s">
        <v>1354</v>
      </c>
      <c r="P1361" s="6">
        <v>1834</v>
      </c>
      <c r="AO1361" s="9"/>
      <c r="AP1361" s="10"/>
    </row>
    <row r="1362" spans="14:42" ht="15">
      <c r="N1362" s="4" t="s">
        <v>131</v>
      </c>
      <c r="O1362" s="5" t="s">
        <v>1039</v>
      </c>
      <c r="P1362" s="6">
        <v>1318</v>
      </c>
      <c r="AH1362" s="11"/>
      <c r="AO1362" s="9"/>
      <c r="AP1362" s="10"/>
    </row>
    <row r="1363" spans="14:42" ht="15">
      <c r="N1363" s="4" t="s">
        <v>132</v>
      </c>
      <c r="O1363" s="5" t="s">
        <v>1179</v>
      </c>
      <c r="P1363" s="6">
        <v>1810</v>
      </c>
      <c r="V1363" s="7"/>
      <c r="AO1363" s="9"/>
      <c r="AP1363" s="10"/>
    </row>
    <row r="1364" spans="14:42" ht="15">
      <c r="N1364" s="4" t="s">
        <v>133</v>
      </c>
      <c r="O1364" s="5" t="s">
        <v>1147</v>
      </c>
      <c r="P1364" s="6">
        <v>1988</v>
      </c>
      <c r="AO1364" s="9"/>
      <c r="AP1364" s="10"/>
    </row>
    <row r="1365" spans="14:42" ht="15">
      <c r="N1365" s="4" t="s">
        <v>134</v>
      </c>
      <c r="O1365" s="5" t="s">
        <v>972</v>
      </c>
      <c r="P1365" s="6">
        <v>1441</v>
      </c>
      <c r="AO1365" s="9"/>
      <c r="AP1365" s="10"/>
    </row>
    <row r="1366" spans="14:42" ht="15">
      <c r="N1366" s="4" t="s">
        <v>135</v>
      </c>
      <c r="O1366" s="5" t="s">
        <v>968</v>
      </c>
      <c r="P1366" s="6">
        <v>1198</v>
      </c>
      <c r="AO1366" s="9"/>
      <c r="AP1366" s="10"/>
    </row>
    <row r="1367" spans="14:42" ht="15">
      <c r="N1367" s="4" t="s">
        <v>136</v>
      </c>
      <c r="O1367" s="5" t="s">
        <v>1120</v>
      </c>
      <c r="P1367" s="6">
        <v>950</v>
      </c>
      <c r="AH1367" s="11"/>
      <c r="AO1367" s="9"/>
      <c r="AP1367" s="10"/>
    </row>
    <row r="1368" spans="14:42" ht="15">
      <c r="N1368" s="4" t="s">
        <v>137</v>
      </c>
      <c r="O1368" s="5" t="s">
        <v>1045</v>
      </c>
      <c r="P1368" s="6">
        <v>1993</v>
      </c>
      <c r="V1368" s="7"/>
      <c r="AO1368" s="9"/>
      <c r="AP1368" s="10"/>
    </row>
    <row r="1369" spans="14:42" ht="15">
      <c r="N1369" s="4" t="s">
        <v>138</v>
      </c>
      <c r="O1369" s="5" t="s">
        <v>1083</v>
      </c>
      <c r="P1369" s="6">
        <v>1703</v>
      </c>
      <c r="AO1369" s="9"/>
      <c r="AP1369" s="10"/>
    </row>
    <row r="1370" spans="14:42" ht="15">
      <c r="N1370" s="4" t="s">
        <v>139</v>
      </c>
      <c r="O1370" s="5" t="s">
        <v>1000</v>
      </c>
      <c r="P1370" s="6">
        <v>1952</v>
      </c>
      <c r="AO1370" s="9"/>
      <c r="AP1370" s="10"/>
    </row>
    <row r="1371" spans="14:42" ht="15">
      <c r="N1371" s="4" t="s">
        <v>140</v>
      </c>
      <c r="O1371" s="5" t="s">
        <v>1000</v>
      </c>
      <c r="P1371" s="6">
        <v>1314</v>
      </c>
      <c r="AO1371" s="9"/>
      <c r="AP1371" s="10"/>
    </row>
    <row r="1372" spans="14:42" ht="15">
      <c r="N1372" s="4" t="s">
        <v>141</v>
      </c>
      <c r="O1372" s="5" t="s">
        <v>142</v>
      </c>
      <c r="P1372" s="6">
        <v>1373</v>
      </c>
      <c r="AO1372" s="9"/>
      <c r="AP1372" s="10"/>
    </row>
    <row r="1373" spans="14:42" ht="15">
      <c r="N1373" s="4" t="s">
        <v>143</v>
      </c>
      <c r="O1373" s="5" t="s">
        <v>1075</v>
      </c>
      <c r="P1373" s="6">
        <v>1740</v>
      </c>
      <c r="AO1373" s="9"/>
      <c r="AP1373" s="10"/>
    </row>
    <row r="1374" spans="14:42" ht="15">
      <c r="N1374" s="4" t="s">
        <v>144</v>
      </c>
      <c r="O1374" s="5" t="s">
        <v>1021</v>
      </c>
      <c r="P1374" s="6">
        <v>2119</v>
      </c>
      <c r="AO1374" s="9"/>
      <c r="AP1374" s="10"/>
    </row>
    <row r="1375" spans="14:42" ht="15">
      <c r="N1375" s="4" t="s">
        <v>145</v>
      </c>
      <c r="O1375" s="5" t="s">
        <v>1021</v>
      </c>
      <c r="P1375" s="6">
        <v>1870</v>
      </c>
      <c r="AO1375" s="9"/>
      <c r="AP1375" s="10"/>
    </row>
    <row r="1376" spans="14:42" ht="15">
      <c r="N1376" s="4" t="s">
        <v>146</v>
      </c>
      <c r="O1376" s="5" t="s">
        <v>1138</v>
      </c>
      <c r="P1376" s="6">
        <v>1392</v>
      </c>
      <c r="AO1376" s="9"/>
      <c r="AP1376" s="10"/>
    </row>
    <row r="1377" spans="14:42" ht="15">
      <c r="N1377" s="4" t="s">
        <v>147</v>
      </c>
      <c r="O1377" s="5" t="s">
        <v>1147</v>
      </c>
      <c r="P1377" s="6">
        <v>1630</v>
      </c>
      <c r="AO1377" s="9"/>
      <c r="AP1377" s="10"/>
    </row>
    <row r="1378" spans="14:42" ht="15">
      <c r="N1378" s="4" t="s">
        <v>148</v>
      </c>
      <c r="O1378" s="5" t="s">
        <v>1035</v>
      </c>
      <c r="P1378" s="6">
        <v>1873</v>
      </c>
      <c r="AO1378" s="9"/>
      <c r="AP1378" s="10"/>
    </row>
    <row r="1379" spans="14:42" ht="15">
      <c r="N1379" s="4" t="s">
        <v>149</v>
      </c>
      <c r="O1379" s="5" t="s">
        <v>1035</v>
      </c>
      <c r="P1379" s="6">
        <v>1754</v>
      </c>
      <c r="AO1379" s="9"/>
      <c r="AP1379" s="10"/>
    </row>
    <row r="1380" spans="14:42" ht="15">
      <c r="N1380" s="4" t="s">
        <v>150</v>
      </c>
      <c r="O1380" s="5" t="s">
        <v>1120</v>
      </c>
      <c r="P1380" s="6">
        <v>1093</v>
      </c>
      <c r="AO1380" s="9"/>
      <c r="AP1380" s="10"/>
    </row>
    <row r="1381" spans="14:42" ht="15">
      <c r="N1381" s="4" t="s">
        <v>151</v>
      </c>
      <c r="O1381" s="5" t="s">
        <v>1051</v>
      </c>
      <c r="P1381" s="6">
        <v>1383</v>
      </c>
      <c r="AO1381" s="9"/>
      <c r="AP1381" s="10"/>
    </row>
    <row r="1382" spans="14:42" ht="15">
      <c r="N1382" s="4" t="s">
        <v>152</v>
      </c>
      <c r="O1382" s="5" t="s">
        <v>987</v>
      </c>
      <c r="P1382" s="6">
        <v>1261</v>
      </c>
      <c r="AO1382" s="9"/>
      <c r="AP1382" s="10"/>
    </row>
    <row r="1383" spans="14:42" ht="15">
      <c r="N1383" s="4" t="s">
        <v>153</v>
      </c>
      <c r="O1383" s="5" t="s">
        <v>1120</v>
      </c>
      <c r="P1383" s="6">
        <v>782</v>
      </c>
      <c r="AH1383" s="11"/>
      <c r="AO1383" s="9"/>
      <c r="AP1383" s="10"/>
    </row>
    <row r="1384" spans="14:42" ht="15">
      <c r="N1384" s="4" t="s">
        <v>154</v>
      </c>
      <c r="O1384" s="5" t="s">
        <v>1120</v>
      </c>
      <c r="P1384" s="6">
        <v>875</v>
      </c>
      <c r="V1384" s="7"/>
      <c r="AO1384" s="9"/>
      <c r="AP1384" s="10"/>
    </row>
    <row r="1385" spans="14:42" ht="15">
      <c r="N1385" s="4" t="s">
        <v>155</v>
      </c>
      <c r="O1385" s="5" t="s">
        <v>1002</v>
      </c>
      <c r="P1385" s="6">
        <v>1835</v>
      </c>
      <c r="AO1385" s="9"/>
      <c r="AP1385" s="10"/>
    </row>
    <row r="1386" spans="14:42" ht="15">
      <c r="N1386" s="4" t="s">
        <v>156</v>
      </c>
      <c r="O1386" s="5" t="s">
        <v>1013</v>
      </c>
      <c r="P1386" s="6">
        <v>1098</v>
      </c>
      <c r="AO1386" s="9"/>
      <c r="AP1386" s="10"/>
    </row>
    <row r="1387" spans="14:42" ht="15">
      <c r="N1387" s="4" t="s">
        <v>157</v>
      </c>
      <c r="O1387" s="5" t="s">
        <v>1000</v>
      </c>
      <c r="P1387" s="6">
        <v>1741</v>
      </c>
      <c r="AO1387" s="9"/>
      <c r="AP1387" s="10"/>
    </row>
    <row r="1388" spans="14:42" ht="15">
      <c r="N1388" s="4" t="s">
        <v>158</v>
      </c>
      <c r="O1388" s="5" t="s">
        <v>1000</v>
      </c>
      <c r="P1388" s="6">
        <v>1732</v>
      </c>
      <c r="AO1388" s="9"/>
      <c r="AP1388" s="10"/>
    </row>
    <row r="1389" spans="14:42" ht="15">
      <c r="N1389" s="4" t="s">
        <v>159</v>
      </c>
      <c r="O1389" s="5" t="s">
        <v>1000</v>
      </c>
      <c r="P1389" s="6">
        <v>1575</v>
      </c>
      <c r="AO1389" s="9"/>
      <c r="AP1389" s="10"/>
    </row>
    <row r="1390" spans="14:42" ht="15">
      <c r="N1390" s="4" t="s">
        <v>160</v>
      </c>
      <c r="O1390" s="5" t="s">
        <v>1039</v>
      </c>
      <c r="P1390" s="6">
        <v>1423</v>
      </c>
      <c r="AO1390" s="9"/>
      <c r="AP1390" s="10"/>
    </row>
    <row r="1391" spans="14:42" ht="15">
      <c r="N1391" s="4" t="s">
        <v>161</v>
      </c>
      <c r="O1391" s="5" t="s">
        <v>1013</v>
      </c>
      <c r="P1391" s="6">
        <v>1709</v>
      </c>
      <c r="AO1391" s="9"/>
      <c r="AP1391" s="10"/>
    </row>
    <row r="1392" spans="14:42" ht="15">
      <c r="N1392" s="4" t="s">
        <v>162</v>
      </c>
      <c r="O1392" s="5" t="s">
        <v>1013</v>
      </c>
      <c r="P1392" s="6">
        <v>1706</v>
      </c>
      <c r="AO1392" s="9"/>
      <c r="AP1392" s="10"/>
    </row>
    <row r="1393" spans="14:42" ht="15">
      <c r="N1393" s="4" t="s">
        <v>163</v>
      </c>
      <c r="O1393" s="5" t="s">
        <v>1035</v>
      </c>
      <c r="P1393" s="6">
        <v>960</v>
      </c>
      <c r="AO1393" s="9"/>
      <c r="AP1393" s="10"/>
    </row>
    <row r="1394" spans="14:42" ht="15">
      <c r="N1394" s="4" t="s">
        <v>164</v>
      </c>
      <c r="O1394" s="5" t="s">
        <v>1331</v>
      </c>
      <c r="P1394" s="6">
        <v>1480</v>
      </c>
      <c r="AO1394" s="9"/>
      <c r="AP1394" s="10"/>
    </row>
    <row r="1395" spans="14:42" ht="15">
      <c r="N1395" s="4" t="s">
        <v>165</v>
      </c>
      <c r="O1395" s="5" t="s">
        <v>1035</v>
      </c>
      <c r="P1395" s="6">
        <v>1334</v>
      </c>
      <c r="AO1395" s="9"/>
      <c r="AP1395" s="10"/>
    </row>
    <row r="1396" spans="14:42" ht="15">
      <c r="N1396" s="4" t="s">
        <v>166</v>
      </c>
      <c r="O1396" s="5" t="s">
        <v>975</v>
      </c>
      <c r="P1396" s="6">
        <v>1863</v>
      </c>
      <c r="AO1396" s="9"/>
      <c r="AP1396" s="10"/>
    </row>
    <row r="1397" spans="14:42" ht="15">
      <c r="N1397" s="4" t="s">
        <v>167</v>
      </c>
      <c r="O1397" s="5" t="s">
        <v>1244</v>
      </c>
      <c r="P1397" s="6">
        <v>1440</v>
      </c>
      <c r="AO1397" s="9"/>
      <c r="AP1397" s="10"/>
    </row>
    <row r="1398" spans="14:42" ht="15">
      <c r="N1398" s="4" t="s">
        <v>168</v>
      </c>
      <c r="O1398" s="5" t="s">
        <v>987</v>
      </c>
      <c r="P1398" s="6">
        <v>980</v>
      </c>
      <c r="AO1398" s="9"/>
      <c r="AP1398" s="10"/>
    </row>
    <row r="1399" spans="14:42" ht="15">
      <c r="N1399" s="4" t="s">
        <v>169</v>
      </c>
      <c r="O1399" s="5" t="s">
        <v>1231</v>
      </c>
      <c r="P1399" s="6">
        <v>1500</v>
      </c>
      <c r="AO1399" s="9"/>
      <c r="AP1399" s="10"/>
    </row>
    <row r="1400" spans="14:42" ht="15">
      <c r="N1400" s="4" t="s">
        <v>170</v>
      </c>
      <c r="O1400" s="5" t="s">
        <v>1045</v>
      </c>
      <c r="P1400" s="6">
        <v>2113</v>
      </c>
      <c r="AO1400" s="9"/>
      <c r="AP1400" s="10"/>
    </row>
    <row r="1401" spans="14:42" ht="15">
      <c r="N1401" s="4" t="s">
        <v>171</v>
      </c>
      <c r="O1401" s="5" t="s">
        <v>1200</v>
      </c>
      <c r="P1401" s="6">
        <v>1597</v>
      </c>
      <c r="AO1401" s="9"/>
      <c r="AP1401" s="10"/>
    </row>
    <row r="1402" spans="14:42" ht="15">
      <c r="N1402" s="4" t="s">
        <v>172</v>
      </c>
      <c r="O1402" s="5" t="s">
        <v>1083</v>
      </c>
      <c r="P1402" s="6">
        <v>1456</v>
      </c>
      <c r="AO1402" s="9"/>
      <c r="AP1402" s="10"/>
    </row>
    <row r="1403" spans="14:42" ht="15">
      <c r="N1403" s="4" t="s">
        <v>173</v>
      </c>
      <c r="O1403" s="5" t="s">
        <v>1041</v>
      </c>
      <c r="P1403" s="6">
        <v>1650</v>
      </c>
      <c r="AO1403" s="9"/>
      <c r="AP1403" s="10"/>
    </row>
    <row r="1404" spans="14:42" ht="15">
      <c r="N1404" s="4" t="s">
        <v>174</v>
      </c>
      <c r="O1404" s="5" t="s">
        <v>1041</v>
      </c>
      <c r="P1404" s="6">
        <v>1725</v>
      </c>
      <c r="AO1404" s="9"/>
      <c r="AP1404" s="10"/>
    </row>
    <row r="1405" spans="14:42" ht="15">
      <c r="N1405" s="4" t="s">
        <v>175</v>
      </c>
      <c r="O1405" s="5" t="s">
        <v>1041</v>
      </c>
      <c r="P1405" s="6">
        <v>1706</v>
      </c>
      <c r="AO1405" s="9"/>
      <c r="AP1405" s="10"/>
    </row>
    <row r="1406" spans="14:42" ht="15">
      <c r="N1406" s="4" t="s">
        <v>176</v>
      </c>
      <c r="O1406" s="5" t="s">
        <v>1026</v>
      </c>
      <c r="P1406" s="6">
        <v>974</v>
      </c>
      <c r="AO1406" s="9"/>
      <c r="AP1406" s="10"/>
    </row>
    <row r="1407" spans="14:42" ht="15">
      <c r="N1407" s="4" t="s">
        <v>177</v>
      </c>
      <c r="O1407" s="5" t="s">
        <v>1026</v>
      </c>
      <c r="P1407" s="6">
        <v>1150</v>
      </c>
      <c r="AO1407" s="9"/>
      <c r="AP1407" s="10"/>
    </row>
    <row r="1408" spans="14:42" ht="15">
      <c r="N1408" s="4" t="s">
        <v>178</v>
      </c>
      <c r="O1408" s="5" t="s">
        <v>1032</v>
      </c>
      <c r="P1408" s="6">
        <v>983</v>
      </c>
      <c r="AO1408" s="9"/>
      <c r="AP1408" s="10"/>
    </row>
    <row r="1409" spans="14:42" ht="15">
      <c r="N1409" s="4" t="s">
        <v>179</v>
      </c>
      <c r="O1409" s="5" t="s">
        <v>996</v>
      </c>
      <c r="P1409" s="6">
        <v>1523</v>
      </c>
      <c r="AO1409" s="9"/>
      <c r="AP1409" s="10"/>
    </row>
    <row r="1410" spans="14:42" ht="15">
      <c r="N1410" s="4" t="s">
        <v>180</v>
      </c>
      <c r="O1410" s="5" t="s">
        <v>181</v>
      </c>
      <c r="P1410" s="6">
        <v>876</v>
      </c>
      <c r="AO1410" s="9"/>
      <c r="AP1410" s="10"/>
    </row>
    <row r="1411" spans="14:42" ht="15">
      <c r="N1411" s="4" t="s">
        <v>182</v>
      </c>
      <c r="O1411" s="5" t="s">
        <v>1059</v>
      </c>
      <c r="P1411" s="6">
        <v>2093</v>
      </c>
      <c r="AO1411" s="9"/>
      <c r="AP1411" s="10"/>
    </row>
    <row r="1412" spans="14:42" ht="15">
      <c r="N1412" s="4" t="s">
        <v>1193</v>
      </c>
      <c r="O1412" s="5" t="s">
        <v>1192</v>
      </c>
      <c r="P1412" s="6">
        <v>1455</v>
      </c>
      <c r="AO1412" s="9"/>
      <c r="AP1412" s="10"/>
    </row>
    <row r="1413" spans="14:42" ht="15">
      <c r="N1413" s="4" t="s">
        <v>183</v>
      </c>
      <c r="O1413" s="5" t="s">
        <v>996</v>
      </c>
      <c r="P1413" s="6">
        <v>1368</v>
      </c>
      <c r="AO1413" s="9"/>
      <c r="AP1413" s="10"/>
    </row>
    <row r="1414" spans="14:42" ht="15">
      <c r="N1414" s="4" t="s">
        <v>184</v>
      </c>
      <c r="O1414" s="5" t="s">
        <v>1013</v>
      </c>
      <c r="P1414" s="6">
        <v>937</v>
      </c>
      <c r="AO1414" s="9"/>
      <c r="AP1414" s="10"/>
    </row>
    <row r="1415" spans="14:42" ht="15">
      <c r="N1415" s="4" t="s">
        <v>185</v>
      </c>
      <c r="O1415" s="5" t="s">
        <v>1354</v>
      </c>
      <c r="P1415" s="6">
        <v>1624</v>
      </c>
      <c r="AO1415" s="9"/>
      <c r="AP1415" s="10"/>
    </row>
    <row r="1416" spans="14:42" ht="15">
      <c r="N1416" s="4" t="s">
        <v>1150</v>
      </c>
      <c r="O1416" s="5" t="s">
        <v>1144</v>
      </c>
      <c r="P1416" s="6">
        <v>1702</v>
      </c>
      <c r="AO1416" s="9"/>
      <c r="AP1416" s="10"/>
    </row>
    <row r="1417" spans="14:42" ht="15">
      <c r="N1417" s="4" t="s">
        <v>186</v>
      </c>
      <c r="O1417" s="5" t="s">
        <v>1021</v>
      </c>
      <c r="P1417" s="6">
        <v>1489</v>
      </c>
      <c r="AO1417" s="9"/>
      <c r="AP1417" s="10"/>
    </row>
    <row r="1418" spans="14:42" ht="15">
      <c r="N1418" s="4" t="s">
        <v>187</v>
      </c>
      <c r="O1418" s="5" t="s">
        <v>1090</v>
      </c>
      <c r="P1418" s="6">
        <v>1446</v>
      </c>
      <c r="AO1418" s="9"/>
      <c r="AP1418" s="10"/>
    </row>
    <row r="1419" spans="14:42" ht="15">
      <c r="N1419" s="4" t="s">
        <v>188</v>
      </c>
      <c r="O1419" s="5" t="s">
        <v>994</v>
      </c>
      <c r="P1419" s="6">
        <v>1353</v>
      </c>
      <c r="AO1419" s="9"/>
      <c r="AP1419" s="10"/>
    </row>
    <row r="1420" spans="14:42" ht="15">
      <c r="N1420" s="4" t="s">
        <v>189</v>
      </c>
      <c r="O1420" s="5" t="s">
        <v>994</v>
      </c>
      <c r="P1420" s="6">
        <v>1702</v>
      </c>
      <c r="AO1420" s="9"/>
      <c r="AP1420" s="10"/>
    </row>
    <row r="1421" spans="14:42" ht="15">
      <c r="N1421" s="4" t="s">
        <v>190</v>
      </c>
      <c r="O1421" s="5" t="s">
        <v>1021</v>
      </c>
      <c r="P1421" s="6">
        <v>1702</v>
      </c>
      <c r="AH1421" s="11"/>
      <c r="AO1421" s="9"/>
      <c r="AP1421" s="10"/>
    </row>
    <row r="1422" spans="14:42" ht="15">
      <c r="N1422" s="4" t="s">
        <v>191</v>
      </c>
      <c r="O1422" s="5" t="s">
        <v>968</v>
      </c>
      <c r="P1422" s="6">
        <v>1238</v>
      </c>
      <c r="V1422" s="7"/>
      <c r="AH1422" s="11"/>
      <c r="AO1422" s="9"/>
      <c r="AP1422" s="10"/>
    </row>
    <row r="1423" spans="14:42" ht="15">
      <c r="N1423" s="4" t="s">
        <v>192</v>
      </c>
      <c r="O1423" s="5" t="s">
        <v>968</v>
      </c>
      <c r="P1423" s="6">
        <v>1215</v>
      </c>
      <c r="V1423" s="7"/>
      <c r="AO1423" s="9"/>
      <c r="AP1423" s="10"/>
    </row>
    <row r="1424" spans="14:42" ht="15">
      <c r="N1424" s="4" t="s">
        <v>193</v>
      </c>
      <c r="O1424" s="5" t="s">
        <v>968</v>
      </c>
      <c r="P1424" s="6">
        <v>1190</v>
      </c>
      <c r="AO1424" s="9"/>
      <c r="AP1424" s="10"/>
    </row>
    <row r="1425" spans="14:42" ht="15">
      <c r="N1425" s="4" t="s">
        <v>194</v>
      </c>
      <c r="O1425" s="5" t="s">
        <v>1026</v>
      </c>
      <c r="P1425" s="6">
        <v>1041</v>
      </c>
      <c r="AO1425" s="9"/>
      <c r="AP1425" s="10"/>
    </row>
    <row r="1426" spans="14:42" ht="15">
      <c r="N1426" s="4" t="s">
        <v>195</v>
      </c>
      <c r="O1426" s="5" t="s">
        <v>1013</v>
      </c>
      <c r="P1426" s="6">
        <v>1989</v>
      </c>
      <c r="AO1426" s="9"/>
      <c r="AP1426" s="10"/>
    </row>
    <row r="1427" spans="14:42" ht="15">
      <c r="N1427" s="4" t="s">
        <v>196</v>
      </c>
      <c r="O1427" s="5" t="s">
        <v>1523</v>
      </c>
      <c r="P1427" s="6">
        <v>1500</v>
      </c>
      <c r="AO1427" s="9"/>
      <c r="AP1427" s="10"/>
    </row>
    <row r="1428" spans="14:42" ht="15">
      <c r="N1428" s="4" t="s">
        <v>197</v>
      </c>
      <c r="O1428" s="5" t="s">
        <v>1035</v>
      </c>
      <c r="P1428" s="6">
        <v>971</v>
      </c>
      <c r="AO1428" s="9"/>
      <c r="AP1428" s="10"/>
    </row>
    <row r="1429" spans="14:42" ht="15">
      <c r="N1429" s="4" t="s">
        <v>198</v>
      </c>
      <c r="O1429" s="5" t="s">
        <v>1041</v>
      </c>
      <c r="P1429" s="6">
        <v>1974</v>
      </c>
      <c r="AO1429" s="9"/>
      <c r="AP1429" s="10"/>
    </row>
    <row r="1430" spans="14:42" ht="15">
      <c r="N1430" s="4" t="s">
        <v>199</v>
      </c>
      <c r="O1430" s="5" t="s">
        <v>1041</v>
      </c>
      <c r="P1430" s="6">
        <v>1663</v>
      </c>
      <c r="AO1430" s="9"/>
      <c r="AP1430" s="10"/>
    </row>
    <row r="1431" spans="14:42" ht="15">
      <c r="N1431" s="4" t="s">
        <v>200</v>
      </c>
      <c r="O1431" s="5" t="s">
        <v>1039</v>
      </c>
      <c r="P1431" s="6">
        <v>1557</v>
      </c>
      <c r="AO1431" s="9"/>
      <c r="AP1431" s="10"/>
    </row>
    <row r="1432" spans="14:42" ht="15">
      <c r="N1432" s="4" t="s">
        <v>201</v>
      </c>
      <c r="O1432" s="5" t="s">
        <v>1032</v>
      </c>
      <c r="P1432" s="6">
        <v>2461</v>
      </c>
      <c r="AO1432" s="9"/>
      <c r="AP1432" s="10"/>
    </row>
    <row r="1433" spans="14:42" ht="15">
      <c r="N1433" s="4" t="s">
        <v>202</v>
      </c>
      <c r="O1433" s="5" t="s">
        <v>972</v>
      </c>
      <c r="P1433" s="6">
        <v>1471</v>
      </c>
      <c r="AO1433" s="9"/>
      <c r="AP1433" s="10"/>
    </row>
    <row r="1434" spans="14:42" ht="15">
      <c r="N1434" s="4" t="s">
        <v>1172</v>
      </c>
      <c r="O1434" s="5" t="s">
        <v>1165</v>
      </c>
      <c r="P1434" s="6">
        <v>954</v>
      </c>
      <c r="AO1434" s="9"/>
      <c r="AP1434" s="10"/>
    </row>
    <row r="1435" spans="14:42" ht="15">
      <c r="N1435" s="4" t="s">
        <v>203</v>
      </c>
      <c r="O1435" s="5" t="s">
        <v>1317</v>
      </c>
      <c r="P1435" s="6">
        <v>1643</v>
      </c>
      <c r="AO1435" s="9"/>
      <c r="AP1435" s="10"/>
    </row>
    <row r="1436" spans="14:42" ht="15">
      <c r="N1436" s="4" t="s">
        <v>204</v>
      </c>
      <c r="O1436" s="5" t="s">
        <v>1007</v>
      </c>
      <c r="P1436" s="6">
        <v>1721</v>
      </c>
      <c r="AO1436" s="9"/>
      <c r="AP1436" s="10"/>
    </row>
    <row r="1437" spans="14:42" ht="15">
      <c r="N1437" s="4" t="s">
        <v>205</v>
      </c>
      <c r="O1437" s="5" t="s">
        <v>1017</v>
      </c>
      <c r="P1437" s="6">
        <v>1169</v>
      </c>
      <c r="AO1437" s="9"/>
      <c r="AP1437" s="10"/>
    </row>
    <row r="1438" spans="14:42" ht="15">
      <c r="N1438" s="4" t="s">
        <v>206</v>
      </c>
      <c r="O1438" s="5" t="s">
        <v>207</v>
      </c>
      <c r="P1438" s="6">
        <v>1147</v>
      </c>
      <c r="AO1438" s="9"/>
      <c r="AP1438" s="10"/>
    </row>
    <row r="1439" spans="14:42" ht="15">
      <c r="N1439" s="4" t="s">
        <v>208</v>
      </c>
      <c r="O1439" s="5" t="s">
        <v>968</v>
      </c>
      <c r="P1439" s="6">
        <v>1705</v>
      </c>
      <c r="AO1439" s="9"/>
      <c r="AP1439" s="10"/>
    </row>
    <row r="1440" spans="14:42" ht="15">
      <c r="N1440" s="4" t="s">
        <v>209</v>
      </c>
      <c r="O1440" s="5" t="s">
        <v>1354</v>
      </c>
      <c r="P1440" s="6">
        <v>1810</v>
      </c>
      <c r="AO1440" s="9"/>
      <c r="AP1440" s="10"/>
    </row>
    <row r="1441" spans="14:42" ht="15">
      <c r="N1441" s="4" t="s">
        <v>1186</v>
      </c>
      <c r="O1441" s="5" t="s">
        <v>1184</v>
      </c>
      <c r="P1441" s="6">
        <v>1658</v>
      </c>
      <c r="AO1441" s="9"/>
      <c r="AP1441" s="10"/>
    </row>
    <row r="1442" spans="14:42" ht="15">
      <c r="N1442" s="4" t="s">
        <v>210</v>
      </c>
      <c r="O1442" s="5" t="s">
        <v>968</v>
      </c>
      <c r="P1442" s="6">
        <v>1455</v>
      </c>
      <c r="AO1442" s="9"/>
      <c r="AP1442" s="10"/>
    </row>
    <row r="1443" spans="14:42" ht="15">
      <c r="N1443" s="4" t="s">
        <v>211</v>
      </c>
      <c r="O1443" s="5" t="s">
        <v>1147</v>
      </c>
      <c r="P1443" s="6">
        <v>2251</v>
      </c>
      <c r="AO1443" s="9"/>
      <c r="AP1443" s="10"/>
    </row>
    <row r="1444" spans="14:42" ht="15">
      <c r="N1444" s="4" t="s">
        <v>212</v>
      </c>
      <c r="O1444" s="5" t="s">
        <v>1000</v>
      </c>
      <c r="P1444" s="6">
        <v>1794</v>
      </c>
      <c r="AO1444" s="9"/>
      <c r="AP1444" s="10"/>
    </row>
    <row r="1445" spans="14:42" ht="15">
      <c r="N1445" s="4" t="s">
        <v>213</v>
      </c>
      <c r="O1445" s="5" t="s">
        <v>1005</v>
      </c>
      <c r="P1445" s="6">
        <v>978</v>
      </c>
      <c r="AO1445" s="9"/>
      <c r="AP1445" s="10"/>
    </row>
    <row r="1446" spans="14:42" ht="15">
      <c r="N1446" s="4" t="s">
        <v>214</v>
      </c>
      <c r="O1446" s="5" t="s">
        <v>1005</v>
      </c>
      <c r="P1446" s="6">
        <v>1003</v>
      </c>
      <c r="AO1446" s="9"/>
      <c r="AP1446" s="10"/>
    </row>
    <row r="1447" spans="14:42" ht="15">
      <c r="N1447" s="4" t="s">
        <v>215</v>
      </c>
      <c r="O1447" s="5" t="s">
        <v>1013</v>
      </c>
      <c r="P1447" s="6">
        <v>1201</v>
      </c>
      <c r="AH1447" s="11"/>
      <c r="AO1447" s="9"/>
      <c r="AP1447" s="10"/>
    </row>
    <row r="1448" spans="14:42" ht="15">
      <c r="N1448" s="4" t="s">
        <v>216</v>
      </c>
      <c r="O1448" s="5" t="s">
        <v>1013</v>
      </c>
      <c r="P1448" s="6">
        <v>1256</v>
      </c>
      <c r="V1448" s="7"/>
      <c r="AO1448" s="9"/>
      <c r="AP1448" s="10"/>
    </row>
    <row r="1449" spans="14:42" ht="15">
      <c r="N1449" s="4" t="s">
        <v>217</v>
      </c>
      <c r="O1449" s="5" t="s">
        <v>1013</v>
      </c>
      <c r="P1449" s="6">
        <v>1151</v>
      </c>
      <c r="AO1449" s="9"/>
      <c r="AP1449" s="10"/>
    </row>
    <row r="1450" spans="14:42" ht="15">
      <c r="N1450" s="4" t="s">
        <v>218</v>
      </c>
      <c r="O1450" s="5" t="s">
        <v>975</v>
      </c>
      <c r="P1450" s="6">
        <v>1982</v>
      </c>
      <c r="AO1450" s="9"/>
      <c r="AP1450" s="10"/>
    </row>
    <row r="1451" spans="14:42" ht="15">
      <c r="N1451" s="4" t="s">
        <v>219</v>
      </c>
      <c r="O1451" s="5" t="s">
        <v>994</v>
      </c>
      <c r="P1451" s="6">
        <v>1174</v>
      </c>
      <c r="AO1451" s="9"/>
      <c r="AP1451" s="10"/>
    </row>
    <row r="1452" spans="14:42" ht="15">
      <c r="N1452" s="4" t="s">
        <v>220</v>
      </c>
      <c r="O1452" s="5" t="s">
        <v>1013</v>
      </c>
      <c r="P1452" s="6">
        <v>1645</v>
      </c>
      <c r="AO1452" s="9"/>
      <c r="AP1452" s="10"/>
    </row>
    <row r="1453" spans="14:42" ht="15">
      <c r="N1453" s="4" t="s">
        <v>221</v>
      </c>
      <c r="O1453" s="5" t="s">
        <v>987</v>
      </c>
      <c r="P1453" s="6">
        <v>1716</v>
      </c>
      <c r="AH1453" s="11"/>
      <c r="AO1453" s="9"/>
      <c r="AP1453" s="10"/>
    </row>
    <row r="1454" spans="14:42" ht="15">
      <c r="N1454" s="4" t="s">
        <v>222</v>
      </c>
      <c r="O1454" s="5" t="s">
        <v>1039</v>
      </c>
      <c r="P1454" s="6">
        <v>861</v>
      </c>
      <c r="V1454" s="7"/>
      <c r="AO1454" s="9"/>
      <c r="AP1454" s="10"/>
    </row>
    <row r="1455" spans="14:42" ht="15">
      <c r="N1455" s="4" t="s">
        <v>223</v>
      </c>
      <c r="O1455" s="5" t="s">
        <v>987</v>
      </c>
      <c r="P1455" s="6">
        <v>1040</v>
      </c>
      <c r="AO1455" s="9"/>
      <c r="AP1455" s="10"/>
    </row>
    <row r="1456" spans="14:42" ht="15">
      <c r="N1456" s="4" t="s">
        <v>224</v>
      </c>
      <c r="O1456" s="5" t="s">
        <v>987</v>
      </c>
      <c r="P1456" s="6">
        <v>1198</v>
      </c>
      <c r="AO1456" s="9"/>
      <c r="AP1456" s="10"/>
    </row>
    <row r="1457" spans="14:42" ht="15">
      <c r="N1457" s="4" t="s">
        <v>225</v>
      </c>
      <c r="O1457" s="5" t="s">
        <v>968</v>
      </c>
      <c r="P1457" s="6">
        <v>1184</v>
      </c>
      <c r="AO1457" s="9"/>
      <c r="AP1457" s="10"/>
    </row>
    <row r="1458" spans="14:42" ht="15">
      <c r="N1458" s="4" t="s">
        <v>226</v>
      </c>
      <c r="O1458" s="5" t="s">
        <v>1013</v>
      </c>
      <c r="P1458" s="6">
        <v>1243</v>
      </c>
      <c r="AO1458" s="9"/>
      <c r="AP1458" s="10"/>
    </row>
    <row r="1459" spans="14:42" ht="15">
      <c r="N1459" s="4" t="s">
        <v>227</v>
      </c>
      <c r="O1459" s="5" t="s">
        <v>1000</v>
      </c>
      <c r="P1459" s="6">
        <v>1569</v>
      </c>
      <c r="AO1459" s="9"/>
      <c r="AP1459" s="10"/>
    </row>
    <row r="1460" spans="14:42" ht="15">
      <c r="N1460" s="4" t="s">
        <v>1167</v>
      </c>
      <c r="O1460" s="5" t="s">
        <v>1165</v>
      </c>
      <c r="P1460" s="6">
        <v>1574</v>
      </c>
      <c r="AO1460" s="9"/>
      <c r="AP1460" s="10"/>
    </row>
    <row r="1461" spans="14:42" ht="15">
      <c r="N1461" s="4" t="s">
        <v>228</v>
      </c>
      <c r="O1461" s="5" t="s">
        <v>1165</v>
      </c>
      <c r="P1461" s="6">
        <v>1473</v>
      </c>
      <c r="AO1461" s="9"/>
      <c r="AP1461" s="10"/>
    </row>
    <row r="1462" spans="14:42" ht="15">
      <c r="N1462" s="4" t="s">
        <v>229</v>
      </c>
      <c r="O1462" s="5" t="s">
        <v>968</v>
      </c>
      <c r="P1462" s="6">
        <v>1496</v>
      </c>
      <c r="AO1462" s="9"/>
      <c r="AP1462" s="10"/>
    </row>
    <row r="1463" spans="14:42" ht="15">
      <c r="N1463" s="4" t="s">
        <v>230</v>
      </c>
      <c r="O1463" s="5" t="s">
        <v>1002</v>
      </c>
      <c r="P1463" s="6">
        <v>1117</v>
      </c>
      <c r="AO1463" s="9"/>
      <c r="AP1463" s="10"/>
    </row>
    <row r="1464" spans="14:42" ht="15">
      <c r="N1464" s="4" t="s">
        <v>231</v>
      </c>
      <c r="O1464" s="5" t="s">
        <v>968</v>
      </c>
      <c r="P1464" s="6">
        <v>1243</v>
      </c>
      <c r="AO1464" s="9"/>
      <c r="AP1464" s="10"/>
    </row>
    <row r="1465" spans="14:42" ht="15">
      <c r="N1465" s="4" t="s">
        <v>232</v>
      </c>
      <c r="O1465" s="5" t="s">
        <v>968</v>
      </c>
      <c r="P1465" s="6">
        <v>1065</v>
      </c>
      <c r="AO1465" s="9"/>
      <c r="AP1465" s="10"/>
    </row>
    <row r="1466" spans="14:42" ht="15">
      <c r="N1466" s="4" t="s">
        <v>233</v>
      </c>
      <c r="O1466" s="5" t="s">
        <v>968</v>
      </c>
      <c r="P1466" s="6">
        <v>1280</v>
      </c>
      <c r="AO1466" s="9"/>
      <c r="AP1466" s="10"/>
    </row>
    <row r="1467" spans="14:42" ht="15">
      <c r="N1467" s="4" t="s">
        <v>234</v>
      </c>
      <c r="O1467" s="5" t="s">
        <v>1032</v>
      </c>
      <c r="P1467" s="6">
        <v>1378</v>
      </c>
      <c r="AO1467" s="9"/>
      <c r="AP1467" s="10"/>
    </row>
    <row r="1468" spans="14:42" ht="15">
      <c r="N1468" s="4" t="s">
        <v>1014</v>
      </c>
      <c r="O1468" s="5" t="s">
        <v>1009</v>
      </c>
      <c r="P1468" s="6">
        <v>1365</v>
      </c>
      <c r="AH1468" s="11"/>
      <c r="AO1468" s="9"/>
      <c r="AP1468" s="10"/>
    </row>
    <row r="1469" spans="14:42" ht="15">
      <c r="N1469" s="4" t="s">
        <v>235</v>
      </c>
      <c r="O1469" s="5" t="s">
        <v>1002</v>
      </c>
      <c r="P1469" s="6">
        <v>1716</v>
      </c>
      <c r="V1469" s="7"/>
      <c r="AO1469" s="9"/>
      <c r="AP1469" s="10"/>
    </row>
    <row r="1470" spans="14:42" ht="15">
      <c r="N1470" s="4" t="s">
        <v>236</v>
      </c>
      <c r="O1470" s="5" t="s">
        <v>1147</v>
      </c>
      <c r="P1470" s="6">
        <v>1988</v>
      </c>
      <c r="AO1470" s="9"/>
      <c r="AP1470" s="10"/>
    </row>
    <row r="1471" spans="14:42" ht="15">
      <c r="N1471" s="4" t="s">
        <v>237</v>
      </c>
      <c r="O1471" s="5" t="s">
        <v>994</v>
      </c>
      <c r="P1471" s="6">
        <v>1669</v>
      </c>
      <c r="AO1471" s="9"/>
      <c r="AP1471" s="10"/>
    </row>
    <row r="1472" spans="14:42" ht="15">
      <c r="N1472" s="4" t="s">
        <v>238</v>
      </c>
      <c r="O1472" s="5" t="s">
        <v>994</v>
      </c>
      <c r="P1472" s="6">
        <v>1458</v>
      </c>
      <c r="AO1472" s="9"/>
      <c r="AP1472" s="10"/>
    </row>
    <row r="1473" spans="14:42" ht="15">
      <c r="N1473" s="4" t="s">
        <v>239</v>
      </c>
      <c r="O1473" s="5" t="s">
        <v>1035</v>
      </c>
      <c r="P1473" s="6">
        <v>1003</v>
      </c>
      <c r="AO1473" s="9"/>
      <c r="AP1473" s="10"/>
    </row>
    <row r="1474" spans="14:42" ht="15">
      <c r="N1474" s="4" t="s">
        <v>240</v>
      </c>
      <c r="O1474" s="5" t="s">
        <v>1059</v>
      </c>
      <c r="P1474" s="6">
        <v>1532</v>
      </c>
      <c r="AO1474" s="9"/>
      <c r="AP1474" s="10"/>
    </row>
    <row r="1475" spans="14:42" ht="15">
      <c r="N1475" s="4" t="s">
        <v>241</v>
      </c>
      <c r="O1475" s="5" t="s">
        <v>1237</v>
      </c>
      <c r="P1475" s="6">
        <v>1198</v>
      </c>
      <c r="AO1475" s="9"/>
      <c r="AP1475" s="10"/>
    </row>
    <row r="1476" spans="14:42" ht="15">
      <c r="N1476" s="4" t="s">
        <v>242</v>
      </c>
      <c r="O1476" s="5" t="s">
        <v>975</v>
      </c>
      <c r="P1476" s="6">
        <v>1846</v>
      </c>
      <c r="AO1476" s="9"/>
      <c r="AP1476" s="10"/>
    </row>
    <row r="1477" spans="14:42" ht="15">
      <c r="N1477" s="4" t="s">
        <v>243</v>
      </c>
      <c r="O1477" s="5" t="s">
        <v>1147</v>
      </c>
      <c r="P1477" s="6">
        <v>1549</v>
      </c>
      <c r="AO1477" s="9"/>
      <c r="AP1477" s="10"/>
    </row>
    <row r="1478" spans="14:42" ht="15">
      <c r="N1478" s="4" t="s">
        <v>244</v>
      </c>
      <c r="O1478" s="5" t="s">
        <v>1209</v>
      </c>
      <c r="P1478" s="6">
        <v>1984</v>
      </c>
      <c r="AO1478" s="9"/>
      <c r="AP1478" s="10"/>
    </row>
    <row r="1479" spans="14:42" ht="15">
      <c r="N1479" s="4" t="s">
        <v>245</v>
      </c>
      <c r="O1479" s="5" t="s">
        <v>1083</v>
      </c>
      <c r="P1479" s="6">
        <v>1732</v>
      </c>
      <c r="AO1479" s="9"/>
      <c r="AP1479" s="10"/>
    </row>
    <row r="1480" spans="14:42" ht="15">
      <c r="N1480" s="4" t="s">
        <v>246</v>
      </c>
      <c r="O1480" s="5" t="s">
        <v>1090</v>
      </c>
      <c r="P1480" s="6">
        <v>1270</v>
      </c>
      <c r="AH1480" s="11"/>
      <c r="AO1480" s="9"/>
      <c r="AP1480" s="10"/>
    </row>
    <row r="1481" spans="14:42" ht="15">
      <c r="N1481" s="4" t="s">
        <v>247</v>
      </c>
      <c r="O1481" s="5" t="s">
        <v>968</v>
      </c>
      <c r="P1481" s="6">
        <v>1141</v>
      </c>
      <c r="V1481" s="7"/>
      <c r="AO1481" s="9"/>
      <c r="AP1481" s="10"/>
    </row>
    <row r="1482" spans="14:42" ht="15">
      <c r="N1482" s="4" t="s">
        <v>248</v>
      </c>
      <c r="O1482" s="5" t="s">
        <v>1013</v>
      </c>
      <c r="P1482" s="6">
        <v>1664</v>
      </c>
      <c r="AO1482" s="9"/>
      <c r="AP1482" s="10"/>
    </row>
    <row r="1483" spans="14:42" ht="15">
      <c r="N1483" s="4" t="s">
        <v>249</v>
      </c>
      <c r="O1483" s="5" t="s">
        <v>975</v>
      </c>
      <c r="P1483" s="6">
        <v>2125</v>
      </c>
      <c r="AO1483" s="9"/>
      <c r="AP1483" s="10"/>
    </row>
    <row r="1484" spans="14:42" ht="15">
      <c r="N1484" s="4" t="s">
        <v>250</v>
      </c>
      <c r="O1484" s="5" t="s">
        <v>1184</v>
      </c>
      <c r="P1484" s="6">
        <v>1552</v>
      </c>
      <c r="AO1484" s="9"/>
      <c r="AP1484" s="10"/>
    </row>
    <row r="1485" spans="14:42" ht="15">
      <c r="N1485" s="4" t="s">
        <v>251</v>
      </c>
      <c r="O1485" s="5" t="s">
        <v>1391</v>
      </c>
      <c r="P1485" s="6">
        <v>1557</v>
      </c>
      <c r="AO1485" s="9"/>
      <c r="AP1485" s="10"/>
    </row>
    <row r="1486" spans="14:42" ht="15">
      <c r="N1486" s="4" t="s">
        <v>252</v>
      </c>
      <c r="O1486" s="5" t="s">
        <v>253</v>
      </c>
      <c r="P1486" s="6">
        <v>2355</v>
      </c>
      <c r="AO1486" s="9"/>
      <c r="AP1486" s="10"/>
    </row>
    <row r="1487" spans="14:42" ht="15">
      <c r="N1487" s="4" t="s">
        <v>254</v>
      </c>
      <c r="O1487" s="5" t="s">
        <v>975</v>
      </c>
      <c r="P1487" s="6">
        <v>1520</v>
      </c>
      <c r="AO1487" s="9"/>
      <c r="AP1487" s="10"/>
    </row>
    <row r="1488" spans="14:42" ht="15">
      <c r="N1488" s="4" t="s">
        <v>255</v>
      </c>
      <c r="O1488" s="5" t="s">
        <v>1131</v>
      </c>
      <c r="P1488" s="6">
        <v>1451</v>
      </c>
      <c r="AO1488" s="9"/>
      <c r="AP1488" s="10"/>
    </row>
    <row r="1489" spans="14:42" ht="15">
      <c r="N1489" s="4" t="s">
        <v>1123</v>
      </c>
      <c r="O1489" s="5" t="s">
        <v>1104</v>
      </c>
      <c r="P1489" s="6">
        <v>1203</v>
      </c>
      <c r="AO1489" s="9"/>
      <c r="AP1489" s="10"/>
    </row>
    <row r="1490" spans="14:42" ht="15">
      <c r="N1490" s="4" t="s">
        <v>256</v>
      </c>
      <c r="O1490" s="5" t="s">
        <v>1131</v>
      </c>
      <c r="P1490" s="6">
        <v>1307</v>
      </c>
      <c r="AO1490" s="9"/>
      <c r="AP1490" s="10"/>
    </row>
    <row r="1491" spans="14:42" ht="15">
      <c r="N1491" s="4" t="s">
        <v>257</v>
      </c>
      <c r="O1491" s="5" t="s">
        <v>1009</v>
      </c>
      <c r="P1491" s="6">
        <v>1334</v>
      </c>
      <c r="AO1491" s="9"/>
      <c r="AP1491" s="10"/>
    </row>
    <row r="1492" spans="14:42" ht="15">
      <c r="N1492" s="4" t="s">
        <v>258</v>
      </c>
      <c r="O1492" s="5" t="s">
        <v>1013</v>
      </c>
      <c r="P1492" s="6">
        <v>1048</v>
      </c>
      <c r="AO1492" s="9"/>
      <c r="AP1492" s="10"/>
    </row>
    <row r="1493" spans="14:42" ht="15">
      <c r="N1493" s="4" t="s">
        <v>259</v>
      </c>
      <c r="O1493" s="5" t="s">
        <v>1035</v>
      </c>
      <c r="P1493" s="6">
        <v>1779</v>
      </c>
      <c r="AH1493" s="11"/>
      <c r="AO1493" s="9"/>
      <c r="AP1493" s="10"/>
    </row>
    <row r="1494" spans="14:42" ht="15">
      <c r="N1494" s="4" t="s">
        <v>260</v>
      </c>
      <c r="O1494" s="5" t="s">
        <v>1035</v>
      </c>
      <c r="P1494" s="6">
        <v>1323</v>
      </c>
      <c r="V1494" s="7"/>
      <c r="AO1494" s="9"/>
      <c r="AP1494" s="10"/>
    </row>
    <row r="1495" spans="14:42" ht="15">
      <c r="N1495" s="4" t="s">
        <v>261</v>
      </c>
      <c r="O1495" s="5" t="s">
        <v>1045</v>
      </c>
      <c r="P1495" s="6">
        <v>1569</v>
      </c>
      <c r="AO1495" s="9"/>
      <c r="AP1495" s="10"/>
    </row>
    <row r="1496" spans="14:42" ht="15">
      <c r="N1496" s="4" t="s">
        <v>262</v>
      </c>
      <c r="O1496" s="5" t="s">
        <v>994</v>
      </c>
      <c r="P1496" s="6">
        <v>1921</v>
      </c>
      <c r="AO1496" s="9"/>
      <c r="AP1496" s="10"/>
    </row>
    <row r="1497" spans="14:42" ht="15">
      <c r="N1497" s="4" t="s">
        <v>263</v>
      </c>
      <c r="O1497" s="5" t="s">
        <v>994</v>
      </c>
      <c r="P1497" s="6">
        <v>977</v>
      </c>
      <c r="AO1497" s="9"/>
      <c r="AP1497" s="10"/>
    </row>
    <row r="1498" spans="14:42" ht="15">
      <c r="N1498" s="4" t="s">
        <v>264</v>
      </c>
      <c r="O1498" s="5" t="s">
        <v>1002</v>
      </c>
      <c r="P1498" s="6">
        <v>1327</v>
      </c>
      <c r="AO1498" s="9"/>
      <c r="AP1498" s="10"/>
    </row>
    <row r="1499" spans="14:42" ht="15">
      <c r="N1499" s="4" t="s">
        <v>265</v>
      </c>
      <c r="O1499" s="5" t="s">
        <v>968</v>
      </c>
      <c r="P1499" s="6">
        <v>1498</v>
      </c>
      <c r="AO1499" s="9"/>
      <c r="AP1499" s="10"/>
    </row>
    <row r="1500" spans="14:42" ht="15">
      <c r="N1500" s="4" t="s">
        <v>266</v>
      </c>
      <c r="O1500" s="5" t="s">
        <v>987</v>
      </c>
      <c r="P1500" s="6">
        <v>1292</v>
      </c>
      <c r="AO1500" s="9"/>
      <c r="AP1500" s="10"/>
    </row>
    <row r="1501" spans="14:42" ht="15">
      <c r="N1501" s="4" t="s">
        <v>267</v>
      </c>
      <c r="O1501" s="5" t="s">
        <v>1147</v>
      </c>
      <c r="P1501" s="6">
        <v>1450</v>
      </c>
      <c r="AO1501" s="9"/>
      <c r="AP1501" s="10"/>
    </row>
    <row r="1502" spans="14:42" ht="15">
      <c r="N1502" s="4" t="s">
        <v>268</v>
      </c>
      <c r="O1502" s="5" t="s">
        <v>1059</v>
      </c>
      <c r="P1502" s="6">
        <v>1783</v>
      </c>
      <c r="AO1502" s="9"/>
      <c r="AP1502" s="10"/>
    </row>
    <row r="1503" spans="14:42" ht="15">
      <c r="N1503" s="4" t="s">
        <v>269</v>
      </c>
      <c r="O1503" s="5" t="s">
        <v>994</v>
      </c>
      <c r="P1503" s="6">
        <v>1406</v>
      </c>
      <c r="AO1503" s="9"/>
      <c r="AP1503" s="10"/>
    </row>
    <row r="1504" spans="14:42" ht="15">
      <c r="N1504" s="4" t="s">
        <v>270</v>
      </c>
      <c r="O1504" s="5" t="s">
        <v>1394</v>
      </c>
      <c r="P1504" s="6">
        <v>1496</v>
      </c>
      <c r="AO1504" s="9"/>
      <c r="AP1504" s="10"/>
    </row>
    <row r="1505" spans="14:42" ht="15">
      <c r="N1505" s="4" t="s">
        <v>271</v>
      </c>
      <c r="O1505" s="5" t="s">
        <v>994</v>
      </c>
      <c r="P1505" s="6">
        <v>1875</v>
      </c>
      <c r="AO1505" s="9"/>
      <c r="AP1505" s="10"/>
    </row>
    <row r="1506" spans="14:42" ht="15">
      <c r="N1506" s="4" t="s">
        <v>272</v>
      </c>
      <c r="O1506" s="5" t="s">
        <v>1009</v>
      </c>
      <c r="P1506" s="6">
        <v>1493</v>
      </c>
      <c r="AO1506" s="9"/>
      <c r="AP1506" s="10"/>
    </row>
    <row r="1507" spans="14:42" ht="15">
      <c r="N1507" s="4" t="s">
        <v>273</v>
      </c>
      <c r="O1507" s="5" t="s">
        <v>968</v>
      </c>
      <c r="P1507" s="6">
        <v>1423</v>
      </c>
      <c r="AO1507" s="9"/>
      <c r="AP1507" s="10"/>
    </row>
    <row r="1508" spans="14:42" ht="15">
      <c r="N1508" s="4" t="s">
        <v>274</v>
      </c>
      <c r="O1508" s="5" t="s">
        <v>1026</v>
      </c>
      <c r="P1508" s="6">
        <v>789</v>
      </c>
      <c r="AH1508" s="11"/>
      <c r="AO1508" s="9"/>
      <c r="AP1508" s="10"/>
    </row>
    <row r="1509" spans="14:42" ht="15">
      <c r="N1509" s="4" t="s">
        <v>275</v>
      </c>
      <c r="O1509" s="5" t="s">
        <v>1045</v>
      </c>
      <c r="P1509" s="6">
        <v>1793</v>
      </c>
      <c r="V1509" s="7"/>
      <c r="AH1509" s="11"/>
      <c r="AO1509" s="9"/>
      <c r="AP1509" s="10"/>
    </row>
    <row r="1510" spans="14:42" ht="15">
      <c r="N1510" s="4" t="s">
        <v>276</v>
      </c>
      <c r="O1510" s="5" t="s">
        <v>1237</v>
      </c>
      <c r="P1510" s="6">
        <v>1017</v>
      </c>
      <c r="V1510" s="7"/>
      <c r="AH1510" s="11"/>
      <c r="AO1510" s="9"/>
      <c r="AP1510" s="10"/>
    </row>
    <row r="1511" spans="14:42" ht="15">
      <c r="N1511" s="4" t="s">
        <v>277</v>
      </c>
      <c r="O1511" s="5" t="s">
        <v>1045</v>
      </c>
      <c r="P1511" s="6">
        <v>1322</v>
      </c>
      <c r="V1511" s="7"/>
      <c r="AO1511" s="9"/>
      <c r="AP1511" s="10"/>
    </row>
    <row r="1512" spans="14:42" ht="15">
      <c r="N1512" s="4" t="s">
        <v>278</v>
      </c>
      <c r="O1512" s="5" t="s">
        <v>987</v>
      </c>
      <c r="P1512" s="6">
        <v>1812</v>
      </c>
      <c r="AH1512" s="11"/>
      <c r="AO1512" s="9"/>
      <c r="AP1512" s="10"/>
    </row>
    <row r="1513" spans="14:42" ht="15">
      <c r="N1513" s="4" t="s">
        <v>279</v>
      </c>
      <c r="O1513" s="5" t="s">
        <v>1331</v>
      </c>
      <c r="P1513" s="6">
        <v>1285</v>
      </c>
      <c r="V1513" s="7"/>
      <c r="AO1513" s="9"/>
      <c r="AP1513" s="10"/>
    </row>
    <row r="1514" spans="14:42" ht="15">
      <c r="N1514" s="4" t="s">
        <v>280</v>
      </c>
      <c r="O1514" s="5" t="s">
        <v>1045</v>
      </c>
      <c r="P1514" s="6">
        <v>1211</v>
      </c>
      <c r="AO1514" s="9"/>
      <c r="AP1514" s="10"/>
    </row>
    <row r="1515" spans="14:42" ht="15">
      <c r="N1515" s="4" t="s">
        <v>281</v>
      </c>
      <c r="O1515" s="5" t="s">
        <v>1026</v>
      </c>
      <c r="P1515" s="6">
        <v>1052</v>
      </c>
      <c r="AO1515" s="9"/>
      <c r="AP1515" s="10"/>
    </row>
    <row r="1516" spans="14:42" ht="15">
      <c r="N1516" s="4" t="s">
        <v>282</v>
      </c>
      <c r="O1516" s="5" t="s">
        <v>1115</v>
      </c>
      <c r="P1516" s="6">
        <v>1705</v>
      </c>
      <c r="AO1516" s="9"/>
      <c r="AP1516" s="10"/>
    </row>
    <row r="1517" spans="14:42" ht="15">
      <c r="N1517" s="4" t="s">
        <v>283</v>
      </c>
      <c r="O1517" s="5" t="s">
        <v>1350</v>
      </c>
      <c r="P1517" s="6">
        <v>1348</v>
      </c>
      <c r="AO1517" s="9"/>
      <c r="AP1517" s="10"/>
    </row>
    <row r="1518" spans="14:42" ht="15">
      <c r="N1518" s="4" t="s">
        <v>284</v>
      </c>
      <c r="O1518" s="5" t="s">
        <v>968</v>
      </c>
      <c r="P1518" s="6">
        <v>2042</v>
      </c>
      <c r="AO1518" s="9"/>
      <c r="AP1518" s="10"/>
    </row>
    <row r="1519" spans="14:42" ht="15">
      <c r="N1519" s="4" t="s">
        <v>285</v>
      </c>
      <c r="O1519" s="5" t="s">
        <v>1032</v>
      </c>
      <c r="P1519" s="6">
        <v>1652</v>
      </c>
      <c r="AO1519" s="9"/>
      <c r="AP1519" s="10"/>
    </row>
    <row r="1520" spans="14:42" ht="15">
      <c r="N1520" s="4" t="s">
        <v>286</v>
      </c>
      <c r="O1520" s="5" t="s">
        <v>1147</v>
      </c>
      <c r="P1520" s="6">
        <v>1978</v>
      </c>
      <c r="AO1520" s="9"/>
      <c r="AP1520" s="10"/>
    </row>
    <row r="1521" spans="14:42" ht="15">
      <c r="N1521" s="4" t="s">
        <v>287</v>
      </c>
      <c r="O1521" s="5" t="s">
        <v>1354</v>
      </c>
      <c r="P1521" s="6">
        <v>1616</v>
      </c>
      <c r="AH1521" s="11"/>
      <c r="AO1521" s="9"/>
      <c r="AP1521" s="10"/>
    </row>
    <row r="1522" spans="14:42" ht="15">
      <c r="N1522" s="4" t="s">
        <v>288</v>
      </c>
      <c r="O1522" s="5" t="s">
        <v>1247</v>
      </c>
      <c r="P1522" s="6">
        <v>1638</v>
      </c>
      <c r="V1522" s="7"/>
      <c r="AO1522" s="9"/>
      <c r="AP1522" s="10"/>
    </row>
    <row r="1523" spans="14:42" ht="15">
      <c r="N1523" s="4" t="s">
        <v>289</v>
      </c>
      <c r="O1523" s="5" t="s">
        <v>1007</v>
      </c>
      <c r="P1523" s="6">
        <v>953</v>
      </c>
      <c r="AO1523" s="9"/>
      <c r="AP1523" s="10"/>
    </row>
    <row r="1524" spans="14:42" ht="15">
      <c r="N1524" s="4" t="s">
        <v>290</v>
      </c>
      <c r="O1524" s="5" t="s">
        <v>1032</v>
      </c>
      <c r="P1524" s="6">
        <v>2220</v>
      </c>
      <c r="AO1524" s="9"/>
      <c r="AP1524" s="10"/>
    </row>
    <row r="1525" spans="14:42" ht="15">
      <c r="N1525" s="4" t="s">
        <v>291</v>
      </c>
      <c r="O1525" s="5" t="s">
        <v>1144</v>
      </c>
      <c r="P1525" s="6">
        <v>1523</v>
      </c>
      <c r="AO1525" s="9"/>
      <c r="AP1525" s="10"/>
    </row>
    <row r="1526" spans="14:42" ht="15">
      <c r="N1526" s="4" t="s">
        <v>292</v>
      </c>
      <c r="O1526" s="5" t="s">
        <v>1090</v>
      </c>
      <c r="P1526" s="6">
        <v>1325</v>
      </c>
      <c r="AO1526" s="9"/>
      <c r="AP1526" s="10"/>
    </row>
    <row r="1527" spans="14:42" ht="15">
      <c r="N1527" s="4" t="s">
        <v>293</v>
      </c>
      <c r="O1527" s="5" t="s">
        <v>1147</v>
      </c>
      <c r="P1527" s="6">
        <v>1655</v>
      </c>
      <c r="AO1527" s="9"/>
      <c r="AP1527" s="10"/>
    </row>
    <row r="1528" spans="14:42" ht="15">
      <c r="N1528" s="4" t="s">
        <v>294</v>
      </c>
      <c r="O1528" s="5" t="s">
        <v>1147</v>
      </c>
      <c r="P1528" s="6">
        <v>1383</v>
      </c>
      <c r="AO1528" s="9"/>
      <c r="AP1528" s="10"/>
    </row>
    <row r="1529" spans="14:42" ht="15">
      <c r="N1529" s="4" t="s">
        <v>295</v>
      </c>
      <c r="O1529" s="5" t="s">
        <v>1200</v>
      </c>
      <c r="P1529" s="6">
        <v>1738</v>
      </c>
      <c r="AO1529" s="9"/>
      <c r="AP1529" s="10"/>
    </row>
    <row r="1530" spans="14:42" ht="15">
      <c r="N1530" s="4" t="s">
        <v>296</v>
      </c>
      <c r="O1530" s="5" t="s">
        <v>1035</v>
      </c>
      <c r="P1530" s="6">
        <v>1257</v>
      </c>
      <c r="AO1530" s="9"/>
      <c r="AP1530" s="10"/>
    </row>
    <row r="1531" spans="14:42" ht="15">
      <c r="N1531" s="4" t="s">
        <v>297</v>
      </c>
      <c r="O1531" s="5" t="s">
        <v>1026</v>
      </c>
      <c r="P1531" s="6">
        <v>841</v>
      </c>
      <c r="AO1531" s="9"/>
      <c r="AP1531" s="10"/>
    </row>
    <row r="1532" spans="14:42" ht="15">
      <c r="N1532" s="4" t="s">
        <v>298</v>
      </c>
      <c r="O1532" s="5" t="s">
        <v>1039</v>
      </c>
      <c r="P1532" s="6">
        <v>970</v>
      </c>
      <c r="AO1532" s="9"/>
      <c r="AP1532" s="10"/>
    </row>
    <row r="1533" spans="14:42" ht="15">
      <c r="N1533" s="4" t="s">
        <v>299</v>
      </c>
      <c r="O1533" s="5" t="s">
        <v>1231</v>
      </c>
      <c r="P1533" s="6">
        <v>1430</v>
      </c>
      <c r="AO1533" s="9"/>
      <c r="AP1533" s="10"/>
    </row>
    <row r="1534" spans="14:42" ht="15">
      <c r="N1534" s="4" t="s">
        <v>300</v>
      </c>
      <c r="O1534" s="5" t="s">
        <v>1120</v>
      </c>
      <c r="P1534" s="6">
        <v>904</v>
      </c>
      <c r="AO1534" s="9"/>
      <c r="AP1534" s="10"/>
    </row>
    <row r="1535" spans="14:42" ht="15">
      <c r="N1535" s="4" t="s">
        <v>301</v>
      </c>
      <c r="O1535" s="5" t="s">
        <v>1059</v>
      </c>
      <c r="P1535" s="6">
        <v>1014</v>
      </c>
      <c r="AO1535" s="9"/>
      <c r="AP1535" s="10"/>
    </row>
    <row r="1536" spans="14:42" ht="15">
      <c r="N1536" s="4" t="s">
        <v>302</v>
      </c>
      <c r="O1536" s="5" t="s">
        <v>1005</v>
      </c>
      <c r="P1536" s="6">
        <v>992</v>
      </c>
      <c r="AO1536" s="9"/>
      <c r="AP1536" s="10"/>
    </row>
    <row r="1537" spans="14:42" ht="15">
      <c r="N1537" s="4" t="s">
        <v>303</v>
      </c>
      <c r="O1537" s="5" t="s">
        <v>304</v>
      </c>
      <c r="P1537" s="6">
        <v>1533</v>
      </c>
      <c r="AO1537" s="9"/>
      <c r="AP1537" s="10"/>
    </row>
    <row r="1538" spans="14:42" ht="15">
      <c r="N1538" s="4" t="s">
        <v>305</v>
      </c>
      <c r="O1538" s="5" t="s">
        <v>1317</v>
      </c>
      <c r="P1538" s="6">
        <v>1831</v>
      </c>
      <c r="AO1538" s="9"/>
      <c r="AP1538" s="10"/>
    </row>
    <row r="1539" spans="14:42" ht="15">
      <c r="N1539" s="4" t="s">
        <v>306</v>
      </c>
      <c r="O1539" s="5" t="s">
        <v>1035</v>
      </c>
      <c r="P1539" s="6">
        <v>740</v>
      </c>
      <c r="AO1539" s="9"/>
      <c r="AP1539" s="10"/>
    </row>
    <row r="1540" spans="14:42" ht="15">
      <c r="N1540" s="4" t="s">
        <v>307</v>
      </c>
      <c r="O1540" s="5" t="s">
        <v>1035</v>
      </c>
      <c r="P1540" s="6">
        <v>964</v>
      </c>
      <c r="AO1540" s="9"/>
      <c r="AP1540" s="10"/>
    </row>
    <row r="1541" spans="14:42" ht="15">
      <c r="N1541" s="4" t="s">
        <v>308</v>
      </c>
      <c r="O1541" s="5" t="s">
        <v>1131</v>
      </c>
      <c r="P1541" s="6">
        <v>1319</v>
      </c>
      <c r="AO1541" s="9"/>
      <c r="AP1541" s="10"/>
    </row>
    <row r="1542" spans="14:42" ht="15">
      <c r="N1542" s="4" t="s">
        <v>309</v>
      </c>
      <c r="O1542" s="5" t="s">
        <v>1131</v>
      </c>
      <c r="P1542" s="6">
        <v>1039</v>
      </c>
      <c r="AO1542" s="9"/>
      <c r="AP1542" s="10"/>
    </row>
    <row r="1543" spans="14:42" ht="15">
      <c r="N1543" s="4" t="s">
        <v>310</v>
      </c>
      <c r="O1543" s="5" t="s">
        <v>987</v>
      </c>
      <c r="P1543" s="6">
        <v>2278</v>
      </c>
      <c r="AO1543" s="9"/>
      <c r="AP1543" s="10"/>
    </row>
    <row r="1544" spans="14:42" ht="15">
      <c r="N1544" s="4" t="s">
        <v>311</v>
      </c>
      <c r="O1544" s="5" t="s">
        <v>1032</v>
      </c>
      <c r="P1544" s="6">
        <v>1710</v>
      </c>
      <c r="AO1544" s="9"/>
      <c r="AP1544" s="10"/>
    </row>
    <row r="1545" spans="14:42" ht="15">
      <c r="N1545" s="4" t="s">
        <v>312</v>
      </c>
      <c r="O1545" s="5" t="s">
        <v>1000</v>
      </c>
      <c r="P1545" s="6">
        <v>931</v>
      </c>
      <c r="AO1545" s="9"/>
      <c r="AP1545" s="10"/>
    </row>
    <row r="1546" spans="14:42" ht="15">
      <c r="N1546" s="4" t="s">
        <v>313</v>
      </c>
      <c r="O1546" s="5" t="s">
        <v>1120</v>
      </c>
      <c r="P1546" s="6">
        <v>1390</v>
      </c>
      <c r="AO1546" s="9"/>
      <c r="AP1546" s="10"/>
    </row>
    <row r="1547" spans="14:42" ht="15">
      <c r="N1547" s="4" t="s">
        <v>314</v>
      </c>
      <c r="O1547" s="5" t="s">
        <v>1054</v>
      </c>
      <c r="P1547" s="6">
        <v>1445</v>
      </c>
      <c r="AO1547" s="9"/>
      <c r="AP1547" s="10"/>
    </row>
    <row r="1548" spans="14:42" ht="15">
      <c r="N1548" s="4" t="s">
        <v>315</v>
      </c>
      <c r="O1548" s="5" t="s">
        <v>1054</v>
      </c>
      <c r="P1548" s="6">
        <v>1513</v>
      </c>
      <c r="AO1548" s="9"/>
      <c r="AP1548" s="10"/>
    </row>
    <row r="1549" spans="14:42" ht="15">
      <c r="N1549" s="4" t="s">
        <v>316</v>
      </c>
      <c r="O1549" s="5" t="s">
        <v>975</v>
      </c>
      <c r="P1549" s="6">
        <v>1746</v>
      </c>
      <c r="AO1549" s="9"/>
      <c r="AP1549" s="10"/>
    </row>
    <row r="1550" spans="14:42" ht="15">
      <c r="N1550" s="4" t="s">
        <v>317</v>
      </c>
      <c r="O1550" s="5" t="s">
        <v>1041</v>
      </c>
      <c r="P1550" s="6">
        <v>1907</v>
      </c>
      <c r="AO1550" s="9"/>
      <c r="AP1550" s="10"/>
    </row>
    <row r="1551" spans="14:42" ht="15">
      <c r="N1551" s="4" t="s">
        <v>318</v>
      </c>
      <c r="O1551" s="5" t="s">
        <v>1041</v>
      </c>
      <c r="P1551" s="6">
        <v>986</v>
      </c>
      <c r="AO1551" s="9"/>
      <c r="AP1551" s="10"/>
    </row>
    <row r="1552" spans="14:42" ht="15">
      <c r="N1552" s="4" t="s">
        <v>319</v>
      </c>
      <c r="O1552" s="5" t="s">
        <v>1035</v>
      </c>
      <c r="P1552" s="6">
        <v>1504</v>
      </c>
      <c r="AO1552" s="9"/>
      <c r="AP1552" s="10"/>
    </row>
    <row r="1553" spans="14:42" ht="15">
      <c r="N1553" s="4" t="s">
        <v>320</v>
      </c>
      <c r="O1553" s="5" t="s">
        <v>1239</v>
      </c>
      <c r="P1553" s="6">
        <v>1600</v>
      </c>
      <c r="AO1553" s="9"/>
      <c r="AP1553" s="10"/>
    </row>
    <row r="1554" spans="14:42" ht="15">
      <c r="N1554" s="4" t="s">
        <v>321</v>
      </c>
      <c r="O1554" s="5" t="s">
        <v>1045</v>
      </c>
      <c r="P1554" s="6">
        <v>1434</v>
      </c>
      <c r="AO1554" s="9"/>
      <c r="AP1554" s="10"/>
    </row>
    <row r="1555" spans="14:42" ht="15">
      <c r="N1555" s="4" t="s">
        <v>322</v>
      </c>
      <c r="O1555" s="5" t="s">
        <v>1045</v>
      </c>
      <c r="P1555" s="6">
        <v>1427</v>
      </c>
      <c r="AO1555" s="9"/>
      <c r="AP1555" s="10"/>
    </row>
    <row r="1556" spans="14:42" ht="15">
      <c r="N1556" s="4" t="s">
        <v>323</v>
      </c>
      <c r="O1556" s="5" t="s">
        <v>1026</v>
      </c>
      <c r="P1556" s="6">
        <v>1031</v>
      </c>
      <c r="AO1556" s="9"/>
      <c r="AP1556" s="10"/>
    </row>
    <row r="1557" spans="14:42" ht="15">
      <c r="N1557" s="4" t="s">
        <v>324</v>
      </c>
      <c r="O1557" s="5" t="s">
        <v>1026</v>
      </c>
      <c r="P1557" s="6">
        <v>962</v>
      </c>
      <c r="AO1557" s="9"/>
      <c r="AP1557" s="10"/>
    </row>
    <row r="1558" spans="14:42" ht="15">
      <c r="N1558" s="4" t="s">
        <v>325</v>
      </c>
      <c r="O1558" s="5" t="s">
        <v>1083</v>
      </c>
      <c r="P1558" s="6">
        <v>1296</v>
      </c>
      <c r="AO1558" s="9"/>
      <c r="AP1558" s="10"/>
    </row>
    <row r="1559" spans="14:42" ht="15">
      <c r="N1559" s="4" t="s">
        <v>326</v>
      </c>
      <c r="O1559" s="5" t="s">
        <v>968</v>
      </c>
      <c r="P1559" s="6">
        <v>2192</v>
      </c>
      <c r="AO1559" s="9"/>
      <c r="AP1559" s="10"/>
    </row>
    <row r="1560" spans="14:42" ht="15">
      <c r="N1560" s="4" t="s">
        <v>327</v>
      </c>
      <c r="O1560" s="5" t="s">
        <v>1147</v>
      </c>
      <c r="P1560" s="6">
        <v>2362</v>
      </c>
      <c r="AH1560" s="11"/>
      <c r="AO1560" s="9"/>
      <c r="AP1560" s="10"/>
    </row>
    <row r="1561" spans="14:42" ht="15">
      <c r="N1561" s="4" t="s">
        <v>328</v>
      </c>
      <c r="O1561" s="5" t="s">
        <v>1013</v>
      </c>
      <c r="P1561" s="6">
        <v>1649</v>
      </c>
      <c r="V1561" s="7"/>
      <c r="AO1561" s="9"/>
      <c r="AP1561" s="10"/>
    </row>
    <row r="1562" spans="14:42" ht="15">
      <c r="N1562" s="4" t="s">
        <v>329</v>
      </c>
      <c r="O1562" s="5" t="s">
        <v>1041</v>
      </c>
      <c r="P1562" s="6">
        <v>1841</v>
      </c>
      <c r="AO1562" s="9"/>
      <c r="AP1562" s="10"/>
    </row>
    <row r="1563" spans="14:42" ht="15">
      <c r="N1563" s="4" t="s">
        <v>330</v>
      </c>
      <c r="O1563" s="5" t="s">
        <v>1032</v>
      </c>
      <c r="P1563" s="6">
        <v>2399</v>
      </c>
      <c r="AO1563" s="9"/>
      <c r="AP1563" s="10"/>
    </row>
    <row r="1564" spans="14:42" ht="15">
      <c r="N1564" s="4" t="s">
        <v>331</v>
      </c>
      <c r="O1564" s="5" t="s">
        <v>1035</v>
      </c>
      <c r="P1564" s="6">
        <v>2446</v>
      </c>
      <c r="AO1564" s="9"/>
      <c r="AP1564" s="10"/>
    </row>
    <row r="1565" spans="14:42" ht="15">
      <c r="N1565" s="4" t="s">
        <v>332</v>
      </c>
      <c r="O1565" s="5" t="s">
        <v>1387</v>
      </c>
      <c r="P1565" s="6">
        <v>1474</v>
      </c>
      <c r="AO1565" s="9"/>
      <c r="AP1565" s="10"/>
    </row>
    <row r="1566" spans="14:42" ht="15">
      <c r="N1566" s="4" t="s">
        <v>333</v>
      </c>
      <c r="O1566" s="5" t="s">
        <v>996</v>
      </c>
      <c r="P1566" s="6">
        <v>1724</v>
      </c>
      <c r="AO1566" s="9"/>
      <c r="AP1566" s="10"/>
    </row>
    <row r="1567" spans="14:42" ht="15">
      <c r="N1567" s="4" t="s">
        <v>334</v>
      </c>
      <c r="O1567" s="5" t="s">
        <v>1350</v>
      </c>
      <c r="P1567" s="6">
        <v>1407</v>
      </c>
      <c r="AO1567" s="9"/>
      <c r="AP1567" s="10"/>
    </row>
    <row r="1568" spans="14:42" ht="15">
      <c r="N1568" s="4" t="s">
        <v>335</v>
      </c>
      <c r="O1568" s="5" t="s">
        <v>972</v>
      </c>
      <c r="P1568" s="6">
        <v>1728</v>
      </c>
      <c r="AO1568" s="9"/>
      <c r="AP1568" s="10"/>
    </row>
    <row r="1569" spans="14:42" ht="15">
      <c r="N1569" s="4" t="s">
        <v>336</v>
      </c>
      <c r="O1569" s="5" t="s">
        <v>1045</v>
      </c>
      <c r="P1569" s="6">
        <v>1718</v>
      </c>
      <c r="AO1569" s="9"/>
      <c r="AP1569" s="10"/>
    </row>
    <row r="1570" spans="14:42" ht="15">
      <c r="N1570" s="4" t="s">
        <v>337</v>
      </c>
      <c r="O1570" s="5" t="s">
        <v>1021</v>
      </c>
      <c r="P1570" s="6">
        <v>1053</v>
      </c>
      <c r="AO1570" s="9"/>
      <c r="AP1570" s="10"/>
    </row>
    <row r="1571" spans="14:42" ht="15">
      <c r="N1571" s="4" t="s">
        <v>338</v>
      </c>
      <c r="O1571" s="5" t="s">
        <v>994</v>
      </c>
      <c r="P1571" s="6">
        <v>1001</v>
      </c>
      <c r="AH1571" s="11"/>
      <c r="AO1571" s="9"/>
      <c r="AP1571" s="10"/>
    </row>
    <row r="1572" spans="14:42" ht="15">
      <c r="N1572" s="4" t="s">
        <v>339</v>
      </c>
      <c r="O1572" s="5" t="s">
        <v>968</v>
      </c>
      <c r="P1572" s="6">
        <v>2216</v>
      </c>
      <c r="V1572" s="7"/>
      <c r="AO1572" s="9"/>
      <c r="AP1572" s="10"/>
    </row>
    <row r="1573" spans="14:42" ht="15">
      <c r="N1573" s="4" t="s">
        <v>340</v>
      </c>
      <c r="O1573" s="5" t="s">
        <v>1013</v>
      </c>
      <c r="P1573" s="6">
        <v>996</v>
      </c>
      <c r="AO1573" s="9"/>
      <c r="AP1573" s="10"/>
    </row>
    <row r="1574" spans="14:42" ht="15">
      <c r="N1574" s="4" t="s">
        <v>341</v>
      </c>
      <c r="O1574" s="5" t="s">
        <v>1104</v>
      </c>
      <c r="P1574" s="6">
        <v>1824</v>
      </c>
      <c r="AO1574" s="9"/>
      <c r="AP1574" s="10"/>
    </row>
    <row r="1575" spans="14:42" ht="15">
      <c r="N1575" s="4" t="s">
        <v>342</v>
      </c>
      <c r="O1575" s="5" t="s">
        <v>987</v>
      </c>
      <c r="P1575" s="6">
        <v>964</v>
      </c>
      <c r="AO1575" s="9"/>
      <c r="AP1575" s="10"/>
    </row>
    <row r="1576" spans="14:42" ht="15">
      <c r="N1576" s="4" t="s">
        <v>343</v>
      </c>
      <c r="O1576" s="5" t="s">
        <v>1000</v>
      </c>
      <c r="P1576" s="6">
        <v>1243</v>
      </c>
      <c r="AO1576" s="9"/>
      <c r="AP1576" s="10"/>
    </row>
    <row r="1577" spans="14:42" ht="15">
      <c r="N1577" s="4" t="s">
        <v>344</v>
      </c>
      <c r="O1577" s="5" t="s">
        <v>1083</v>
      </c>
      <c r="P1577" s="6">
        <v>1960</v>
      </c>
      <c r="AO1577" s="9"/>
      <c r="AP1577" s="10"/>
    </row>
    <row r="1578" spans="14:42" ht="15">
      <c r="N1578" s="4" t="s">
        <v>345</v>
      </c>
      <c r="O1578" s="5" t="s">
        <v>1083</v>
      </c>
      <c r="P1578" s="6">
        <v>1584</v>
      </c>
      <c r="AO1578" s="9"/>
      <c r="AP1578" s="10"/>
    </row>
    <row r="1579" spans="14:42" ht="15">
      <c r="N1579" s="4" t="s">
        <v>346</v>
      </c>
      <c r="O1579" s="5" t="s">
        <v>1000</v>
      </c>
      <c r="P1579" s="6">
        <v>1109</v>
      </c>
      <c r="AO1579" s="9"/>
      <c r="AP1579" s="10"/>
    </row>
    <row r="1580" spans="14:42" ht="15">
      <c r="N1580" s="4" t="s">
        <v>347</v>
      </c>
      <c r="O1580" s="5" t="s">
        <v>1237</v>
      </c>
      <c r="P1580" s="6">
        <v>1299</v>
      </c>
      <c r="AO1580" s="9"/>
      <c r="AP1580" s="10"/>
    </row>
    <row r="1581" spans="14:42" ht="15">
      <c r="N1581" s="4" t="s">
        <v>348</v>
      </c>
      <c r="O1581" s="5" t="s">
        <v>1059</v>
      </c>
      <c r="P1581" s="6">
        <v>863</v>
      </c>
      <c r="AO1581" s="9"/>
      <c r="AP1581" s="10"/>
    </row>
    <row r="1582" spans="14:42" ht="15">
      <c r="N1582" s="4" t="s">
        <v>349</v>
      </c>
      <c r="O1582" s="5" t="s">
        <v>1013</v>
      </c>
      <c r="P1582" s="6">
        <v>1098</v>
      </c>
      <c r="AO1582" s="9"/>
      <c r="AP1582" s="10"/>
    </row>
    <row r="1583" spans="14:42" ht="15">
      <c r="N1583" s="4" t="s">
        <v>350</v>
      </c>
      <c r="O1583" s="5" t="s">
        <v>1013</v>
      </c>
      <c r="P1583" s="6">
        <v>1095</v>
      </c>
      <c r="AO1583" s="9"/>
      <c r="AP1583" s="10"/>
    </row>
    <row r="1584" spans="14:42" ht="15">
      <c r="N1584" s="4" t="s">
        <v>351</v>
      </c>
      <c r="O1584" s="5" t="s">
        <v>1083</v>
      </c>
      <c r="P1584" s="6">
        <v>1282</v>
      </c>
      <c r="AO1584" s="9"/>
      <c r="AP1584" s="10"/>
    </row>
    <row r="1585" spans="14:42" ht="15">
      <c r="N1585" s="4" t="s">
        <v>352</v>
      </c>
      <c r="O1585" s="5" t="s">
        <v>1013</v>
      </c>
      <c r="P1585" s="6">
        <v>1457</v>
      </c>
      <c r="AO1585" s="9"/>
      <c r="AP1585" s="10"/>
    </row>
    <row r="1586" spans="14:42" ht="15">
      <c r="N1586" s="4" t="s">
        <v>353</v>
      </c>
      <c r="O1586" s="5" t="s">
        <v>1317</v>
      </c>
      <c r="P1586" s="6">
        <v>1403</v>
      </c>
      <c r="AO1586" s="9"/>
      <c r="AP1586" s="10"/>
    </row>
    <row r="1587" spans="14:42" ht="15">
      <c r="N1587" s="4" t="s">
        <v>354</v>
      </c>
      <c r="O1587" s="5" t="s">
        <v>1041</v>
      </c>
      <c r="P1587" s="6">
        <v>1509</v>
      </c>
      <c r="AO1587" s="9"/>
      <c r="AP1587" s="10"/>
    </row>
    <row r="1588" spans="14:42" ht="15">
      <c r="N1588" s="4" t="s">
        <v>355</v>
      </c>
      <c r="O1588" s="5" t="s">
        <v>356</v>
      </c>
      <c r="P1588" s="6">
        <v>1834</v>
      </c>
      <c r="AO1588" s="9"/>
      <c r="AP1588" s="10"/>
    </row>
    <row r="1589" spans="14:42" ht="15">
      <c r="N1589" s="4" t="s">
        <v>357</v>
      </c>
      <c r="O1589" s="5" t="s">
        <v>1021</v>
      </c>
      <c r="P1589" s="6">
        <v>1466</v>
      </c>
      <c r="AO1589" s="9"/>
      <c r="AP1589" s="10"/>
    </row>
    <row r="1590" spans="14:42" ht="15">
      <c r="N1590" s="4" t="s">
        <v>358</v>
      </c>
      <c r="O1590" s="5" t="s">
        <v>994</v>
      </c>
      <c r="P1590" s="6">
        <v>1274</v>
      </c>
      <c r="AO1590" s="9"/>
      <c r="AP1590" s="10"/>
    </row>
    <row r="1591" spans="14:42" ht="15">
      <c r="N1591" s="4" t="s">
        <v>359</v>
      </c>
      <c r="O1591" s="5" t="s">
        <v>1437</v>
      </c>
      <c r="P1591" s="6">
        <v>1868</v>
      </c>
      <c r="AO1591" s="9"/>
      <c r="AP1591" s="10"/>
    </row>
    <row r="1592" spans="14:42" ht="15">
      <c r="N1592" s="4" t="s">
        <v>360</v>
      </c>
      <c r="O1592" s="5" t="s">
        <v>1035</v>
      </c>
      <c r="P1592" s="6">
        <v>1559</v>
      </c>
      <c r="AO1592" s="9"/>
      <c r="AP1592" s="10"/>
    </row>
    <row r="1593" spans="14:42" ht="15">
      <c r="N1593" s="4" t="s">
        <v>361</v>
      </c>
      <c r="O1593" s="5" t="s">
        <v>1017</v>
      </c>
      <c r="P1593" s="6">
        <v>1914</v>
      </c>
      <c r="AO1593" s="9"/>
      <c r="AP1593" s="10"/>
    </row>
    <row r="1594" spans="14:42" ht="15">
      <c r="N1594" s="4" t="s">
        <v>362</v>
      </c>
      <c r="O1594" s="5" t="s">
        <v>1017</v>
      </c>
      <c r="P1594" s="6">
        <v>788</v>
      </c>
      <c r="AO1594" s="9"/>
      <c r="AP1594" s="10"/>
    </row>
    <row r="1595" spans="14:42" ht="15">
      <c r="N1595" s="4" t="s">
        <v>363</v>
      </c>
      <c r="O1595" s="5" t="s">
        <v>1331</v>
      </c>
      <c r="P1595" s="6">
        <v>1511</v>
      </c>
      <c r="AO1595" s="9"/>
      <c r="AP1595" s="10"/>
    </row>
    <row r="1596" spans="14:42" ht="15">
      <c r="N1596" s="4" t="s">
        <v>364</v>
      </c>
      <c r="O1596" s="5" t="s">
        <v>1000</v>
      </c>
      <c r="P1596" s="6">
        <v>1833</v>
      </c>
      <c r="AO1596" s="9"/>
      <c r="AP1596" s="10"/>
    </row>
    <row r="1597" spans="14:42" ht="15">
      <c r="N1597" s="4" t="s">
        <v>365</v>
      </c>
      <c r="O1597" s="5" t="s">
        <v>972</v>
      </c>
      <c r="P1597" s="6">
        <v>1584</v>
      </c>
      <c r="AO1597" s="9"/>
      <c r="AP1597" s="10"/>
    </row>
    <row r="1598" spans="14:42" ht="15">
      <c r="N1598" s="4" t="s">
        <v>366</v>
      </c>
      <c r="O1598" s="5" t="s">
        <v>987</v>
      </c>
      <c r="P1598" s="6">
        <v>948</v>
      </c>
      <c r="AO1598" s="9"/>
      <c r="AP1598" s="10"/>
    </row>
    <row r="1599" spans="14:42" ht="15">
      <c r="N1599" s="4" t="s">
        <v>367</v>
      </c>
      <c r="O1599" s="5" t="s">
        <v>987</v>
      </c>
      <c r="P1599" s="6">
        <v>936</v>
      </c>
      <c r="AO1599" s="9"/>
      <c r="AP1599" s="10"/>
    </row>
    <row r="1600" spans="14:42" ht="15">
      <c r="N1600" s="4" t="s">
        <v>368</v>
      </c>
      <c r="O1600" s="5" t="s">
        <v>987</v>
      </c>
      <c r="P1600" s="6">
        <v>1395</v>
      </c>
      <c r="AO1600" s="9"/>
      <c r="AP1600" s="10"/>
    </row>
    <row r="1601" spans="14:42" ht="15">
      <c r="N1601" s="4" t="s">
        <v>369</v>
      </c>
      <c r="O1601" s="5" t="s">
        <v>1387</v>
      </c>
      <c r="P1601" s="6">
        <v>1448</v>
      </c>
      <c r="AO1601" s="9"/>
      <c r="AP1601" s="10"/>
    </row>
    <row r="1602" spans="14:42" ht="15">
      <c r="N1602" s="4" t="s">
        <v>370</v>
      </c>
      <c r="O1602" s="5" t="s">
        <v>1032</v>
      </c>
      <c r="P1602" s="6">
        <v>1707</v>
      </c>
      <c r="AO1602" s="9"/>
      <c r="AP1602" s="10"/>
    </row>
    <row r="1603" spans="14:42" ht="15">
      <c r="N1603" s="4" t="s">
        <v>371</v>
      </c>
      <c r="O1603" s="5" t="s">
        <v>1032</v>
      </c>
      <c r="P1603" s="6">
        <v>1592</v>
      </c>
      <c r="AO1603" s="9"/>
      <c r="AP1603" s="10"/>
    </row>
    <row r="1604" spans="14:42" ht="15">
      <c r="N1604" s="4" t="s">
        <v>372</v>
      </c>
      <c r="O1604" s="5" t="s">
        <v>975</v>
      </c>
      <c r="P1604" s="6">
        <v>1691</v>
      </c>
      <c r="AO1604" s="9"/>
      <c r="AP1604" s="10"/>
    </row>
    <row r="1605" spans="14:42" ht="15">
      <c r="N1605" s="4" t="s">
        <v>373</v>
      </c>
      <c r="O1605" s="5" t="s">
        <v>987</v>
      </c>
      <c r="P1605" s="6">
        <v>1036</v>
      </c>
      <c r="AO1605" s="9"/>
      <c r="AP1605" s="10"/>
    </row>
    <row r="1606" spans="14:42" ht="15">
      <c r="N1606" s="4" t="s">
        <v>374</v>
      </c>
      <c r="O1606" s="5" t="s">
        <v>1131</v>
      </c>
      <c r="P1606" s="6">
        <v>967</v>
      </c>
      <c r="AO1606" s="9"/>
      <c r="AP1606" s="10"/>
    </row>
    <row r="1607" spans="14:42" ht="15">
      <c r="N1607" s="4" t="s">
        <v>375</v>
      </c>
      <c r="O1607" s="5" t="s">
        <v>1391</v>
      </c>
      <c r="P1607" s="6">
        <v>1798</v>
      </c>
      <c r="AO1607" s="9"/>
      <c r="AP1607" s="10"/>
    </row>
    <row r="1608" spans="14:42" ht="15">
      <c r="N1608" s="4" t="s">
        <v>376</v>
      </c>
      <c r="O1608" s="5" t="s">
        <v>1437</v>
      </c>
      <c r="P1608" s="6">
        <v>1517</v>
      </c>
      <c r="AO1608" s="9"/>
      <c r="AP1608" s="10"/>
    </row>
    <row r="1609" spans="14:42" ht="15">
      <c r="N1609" s="4" t="s">
        <v>377</v>
      </c>
      <c r="O1609" s="5" t="s">
        <v>1032</v>
      </c>
      <c r="P1609" s="6">
        <v>1278</v>
      </c>
      <c r="AO1609" s="9"/>
      <c r="AP1609" s="10"/>
    </row>
    <row r="1610" spans="14:42" ht="15">
      <c r="N1610" s="4" t="s">
        <v>378</v>
      </c>
      <c r="O1610" s="5" t="s">
        <v>1032</v>
      </c>
      <c r="P1610" s="6">
        <v>2019</v>
      </c>
      <c r="AO1610" s="9"/>
      <c r="AP1610" s="10"/>
    </row>
    <row r="1611" spans="14:42" ht="15">
      <c r="N1611" s="4" t="s">
        <v>379</v>
      </c>
      <c r="O1611" s="5" t="s">
        <v>1059</v>
      </c>
      <c r="P1611" s="6">
        <v>1281</v>
      </c>
      <c r="AO1611" s="9"/>
      <c r="AP1611" s="10"/>
    </row>
    <row r="1612" spans="14:42" ht="15">
      <c r="N1612" s="4" t="s">
        <v>380</v>
      </c>
      <c r="O1612" s="5" t="s">
        <v>1479</v>
      </c>
      <c r="P1612" s="6">
        <v>1386</v>
      </c>
      <c r="AO1612" s="9"/>
      <c r="AP1612" s="10"/>
    </row>
    <row r="1613" spans="14:42" ht="15">
      <c r="N1613" s="4" t="s">
        <v>381</v>
      </c>
      <c r="O1613" s="5" t="s">
        <v>1032</v>
      </c>
      <c r="P1613" s="6">
        <v>1538</v>
      </c>
      <c r="AH1613" s="11"/>
      <c r="AO1613" s="9"/>
      <c r="AP1613" s="10"/>
    </row>
    <row r="1614" spans="14:42" ht="15">
      <c r="N1614" s="4" t="s">
        <v>382</v>
      </c>
      <c r="O1614" s="5" t="s">
        <v>1051</v>
      </c>
      <c r="P1614" s="6">
        <v>1278</v>
      </c>
      <c r="AO1614" s="9"/>
      <c r="AP1614" s="10"/>
    </row>
    <row r="1615" spans="14:42" ht="15">
      <c r="N1615" s="4" t="s">
        <v>383</v>
      </c>
      <c r="O1615" s="5" t="s">
        <v>1138</v>
      </c>
      <c r="P1615" s="6">
        <v>1414</v>
      </c>
      <c r="AO1615" s="9"/>
      <c r="AP1615" s="10"/>
    </row>
    <row r="1616" spans="14:42" ht="15">
      <c r="N1616" s="4" t="s">
        <v>384</v>
      </c>
      <c r="O1616" s="5" t="s">
        <v>356</v>
      </c>
      <c r="P1616" s="6">
        <v>1371</v>
      </c>
      <c r="V1616" s="7"/>
      <c r="AO1616" s="9"/>
      <c r="AP1616" s="10"/>
    </row>
    <row r="1617" spans="14:42" ht="15">
      <c r="N1617" s="4" t="s">
        <v>385</v>
      </c>
      <c r="O1617" s="5" t="s">
        <v>1209</v>
      </c>
      <c r="P1617" s="6">
        <v>2014</v>
      </c>
      <c r="AO1617" s="9"/>
      <c r="AP1617" s="10"/>
    </row>
    <row r="1618" spans="14:42" ht="15">
      <c r="N1618" s="4" t="s">
        <v>386</v>
      </c>
      <c r="O1618" s="5" t="s">
        <v>1045</v>
      </c>
      <c r="P1618" s="6">
        <v>1923</v>
      </c>
      <c r="AO1618" s="9"/>
      <c r="AP1618" s="10"/>
    </row>
    <row r="1619" spans="14:42" ht="15">
      <c r="N1619" s="4" t="s">
        <v>1168</v>
      </c>
      <c r="O1619" s="5" t="s">
        <v>1165</v>
      </c>
      <c r="P1619" s="6">
        <v>919</v>
      </c>
      <c r="AO1619" s="9"/>
      <c r="AP1619" s="10"/>
    </row>
    <row r="1620" spans="14:42" ht="15">
      <c r="N1620" s="4" t="s">
        <v>387</v>
      </c>
      <c r="O1620" s="5" t="s">
        <v>1350</v>
      </c>
      <c r="P1620" s="6">
        <v>1933</v>
      </c>
      <c r="AO1620" s="9"/>
      <c r="AP1620" s="10"/>
    </row>
    <row r="1621" spans="14:42" ht="15">
      <c r="N1621" s="4" t="s">
        <v>388</v>
      </c>
      <c r="O1621" s="5" t="s">
        <v>1350</v>
      </c>
      <c r="P1621" s="6">
        <v>2198</v>
      </c>
      <c r="AO1621" s="9"/>
      <c r="AP1621" s="10"/>
    </row>
    <row r="1622" spans="14:42" ht="15">
      <c r="N1622" s="4" t="s">
        <v>389</v>
      </c>
      <c r="O1622" s="5" t="s">
        <v>1244</v>
      </c>
      <c r="P1622" s="6">
        <v>1184</v>
      </c>
      <c r="AO1622" s="9"/>
      <c r="AP1622" s="10"/>
    </row>
    <row r="1623" spans="14:42" ht="15">
      <c r="N1623" s="4" t="s">
        <v>390</v>
      </c>
      <c r="O1623" s="5" t="s">
        <v>1013</v>
      </c>
      <c r="P1623" s="6">
        <v>938</v>
      </c>
      <c r="AO1623" s="9"/>
      <c r="AP1623" s="10"/>
    </row>
    <row r="1624" spans="14:42" ht="15">
      <c r="N1624" s="4" t="s">
        <v>391</v>
      </c>
      <c r="O1624" s="5" t="s">
        <v>968</v>
      </c>
      <c r="P1624" s="6">
        <v>2094</v>
      </c>
      <c r="AO1624" s="9"/>
      <c r="AP1624" s="10"/>
    </row>
    <row r="1625" spans="14:42" ht="15">
      <c r="N1625" s="4" t="s">
        <v>392</v>
      </c>
      <c r="O1625" s="5" t="s">
        <v>1002</v>
      </c>
      <c r="P1625" s="6">
        <v>1247</v>
      </c>
      <c r="AO1625" s="9"/>
      <c r="AP1625" s="10"/>
    </row>
    <row r="1626" spans="14:42" ht="15">
      <c r="N1626" s="4" t="s">
        <v>393</v>
      </c>
      <c r="O1626" s="5" t="s">
        <v>1200</v>
      </c>
      <c r="P1626" s="6">
        <v>1975</v>
      </c>
      <c r="AO1626" s="9"/>
      <c r="AP1626" s="10"/>
    </row>
    <row r="1627" spans="14:42" ht="15">
      <c r="N1627" s="4" t="s">
        <v>394</v>
      </c>
      <c r="O1627" s="5" t="s">
        <v>1045</v>
      </c>
      <c r="P1627" s="6">
        <v>1715</v>
      </c>
      <c r="AO1627" s="9"/>
      <c r="AP1627" s="10"/>
    </row>
    <row r="1628" spans="14:42" ht="15">
      <c r="N1628" s="4" t="s">
        <v>458</v>
      </c>
      <c r="O1628" s="5" t="s">
        <v>1032</v>
      </c>
      <c r="P1628" s="6">
        <v>1252</v>
      </c>
      <c r="AO1628" s="9"/>
      <c r="AP1628" s="10"/>
    </row>
    <row r="1629" spans="14:42" ht="15">
      <c r="N1629" s="4" t="s">
        <v>459</v>
      </c>
      <c r="O1629" s="5" t="s">
        <v>1437</v>
      </c>
      <c r="P1629" s="6">
        <v>1761</v>
      </c>
      <c r="AO1629" s="9"/>
      <c r="AP1629" s="10"/>
    </row>
    <row r="1630" spans="14:42" ht="15">
      <c r="N1630" s="4" t="s">
        <v>460</v>
      </c>
      <c r="O1630" s="5" t="s">
        <v>1000</v>
      </c>
      <c r="P1630" s="6">
        <v>1113</v>
      </c>
      <c r="AO1630" s="9"/>
      <c r="AP1630" s="10"/>
    </row>
    <row r="1631" spans="14:42" ht="15">
      <c r="N1631" s="4" t="s">
        <v>461</v>
      </c>
      <c r="O1631" s="5" t="s">
        <v>968</v>
      </c>
      <c r="P1631" s="6">
        <v>1385</v>
      </c>
      <c r="AO1631" s="9"/>
      <c r="AP1631" s="10"/>
    </row>
    <row r="1632" spans="14:42" ht="15">
      <c r="N1632" s="4" t="s">
        <v>462</v>
      </c>
      <c r="O1632" s="5" t="s">
        <v>968</v>
      </c>
      <c r="P1632" s="6">
        <v>991</v>
      </c>
      <c r="AO1632" s="9"/>
      <c r="AP1632" s="10"/>
    </row>
    <row r="1633" spans="14:42" ht="15">
      <c r="N1633" s="4" t="s">
        <v>463</v>
      </c>
      <c r="O1633" s="5" t="s">
        <v>1026</v>
      </c>
      <c r="P1633" s="6">
        <v>947</v>
      </c>
      <c r="AO1633" s="9"/>
      <c r="AP1633" s="10"/>
    </row>
    <row r="1634" spans="14:42" ht="15">
      <c r="N1634" s="4" t="s">
        <v>464</v>
      </c>
      <c r="O1634" s="5" t="s">
        <v>1231</v>
      </c>
      <c r="P1634" s="6">
        <v>1655</v>
      </c>
      <c r="AO1634" s="9"/>
      <c r="AP1634" s="10"/>
    </row>
    <row r="1635" spans="14:42" ht="15">
      <c r="N1635" s="4" t="s">
        <v>465</v>
      </c>
      <c r="O1635" s="5" t="s">
        <v>1184</v>
      </c>
      <c r="P1635" s="6">
        <v>1807</v>
      </c>
      <c r="AO1635" s="9"/>
      <c r="AP1635" s="10"/>
    </row>
    <row r="1636" spans="14:42" ht="15">
      <c r="N1636" s="4" t="s">
        <v>466</v>
      </c>
      <c r="O1636" s="5" t="s">
        <v>1007</v>
      </c>
      <c r="P1636" s="6">
        <v>1329</v>
      </c>
      <c r="AH1636" s="11"/>
      <c r="AO1636" s="9"/>
      <c r="AP1636" s="10"/>
    </row>
    <row r="1637" spans="14:42" ht="15">
      <c r="N1637" s="4" t="s">
        <v>467</v>
      </c>
      <c r="O1637" s="5" t="s">
        <v>1331</v>
      </c>
      <c r="P1637" s="6">
        <v>1652</v>
      </c>
      <c r="AH1637" s="11"/>
      <c r="AO1637" s="9"/>
      <c r="AP1637" s="10"/>
    </row>
    <row r="1638" spans="14:42" ht="15">
      <c r="N1638" s="4" t="s">
        <v>468</v>
      </c>
      <c r="O1638" s="5" t="s">
        <v>1202</v>
      </c>
      <c r="P1638" s="6">
        <v>1450</v>
      </c>
      <c r="AO1638" s="9"/>
      <c r="AP1638" s="10"/>
    </row>
    <row r="1639" spans="14:42" ht="15">
      <c r="N1639" s="4" t="s">
        <v>469</v>
      </c>
      <c r="O1639" s="5" t="s">
        <v>994</v>
      </c>
      <c r="P1639" s="6">
        <v>991</v>
      </c>
      <c r="V1639" s="7"/>
      <c r="AO1639" s="9"/>
      <c r="AP1639" s="10"/>
    </row>
    <row r="1640" spans="14:42" ht="15">
      <c r="N1640" s="4" t="s">
        <v>470</v>
      </c>
      <c r="O1640" s="5" t="s">
        <v>987</v>
      </c>
      <c r="P1640" s="6">
        <v>1293</v>
      </c>
      <c r="V1640" s="7"/>
      <c r="AO1640" s="9"/>
      <c r="AP1640" s="10"/>
    </row>
    <row r="1641" spans="14:42" ht="15">
      <c r="N1641" s="4" t="s">
        <v>471</v>
      </c>
      <c r="O1641" s="5" t="s">
        <v>1059</v>
      </c>
      <c r="P1641" s="6">
        <v>1104</v>
      </c>
      <c r="AO1641" s="9"/>
      <c r="AP1641" s="10"/>
    </row>
    <row r="1642" spans="14:42" ht="15">
      <c r="N1642" s="4" t="s">
        <v>472</v>
      </c>
      <c r="O1642" s="5" t="s">
        <v>1000</v>
      </c>
      <c r="P1642" s="6">
        <v>994</v>
      </c>
      <c r="AO1642" s="9"/>
      <c r="AP1642" s="10"/>
    </row>
    <row r="1643" spans="14:42" ht="15">
      <c r="N1643" s="4" t="s">
        <v>473</v>
      </c>
      <c r="O1643" s="5" t="s">
        <v>1032</v>
      </c>
      <c r="P1643" s="6">
        <v>1135</v>
      </c>
      <c r="AH1643" s="11"/>
      <c r="AO1643" s="9"/>
      <c r="AP1643" s="10"/>
    </row>
    <row r="1644" spans="14:42" ht="15">
      <c r="N1644" s="4" t="s">
        <v>474</v>
      </c>
      <c r="O1644" s="5" t="s">
        <v>1120</v>
      </c>
      <c r="P1644" s="6">
        <v>1313</v>
      </c>
      <c r="AO1644" s="9"/>
      <c r="AP1644" s="10"/>
    </row>
    <row r="1645" spans="14:42" ht="15">
      <c r="N1645" s="4" t="s">
        <v>475</v>
      </c>
      <c r="O1645" s="5" t="s">
        <v>1000</v>
      </c>
      <c r="P1645" s="6">
        <v>1244</v>
      </c>
      <c r="AO1645" s="9"/>
      <c r="AP1645" s="10"/>
    </row>
    <row r="1646" spans="14:42" ht="15">
      <c r="N1646" s="4" t="s">
        <v>476</v>
      </c>
      <c r="O1646" s="5" t="s">
        <v>1120</v>
      </c>
      <c r="P1646" s="6">
        <v>1321</v>
      </c>
      <c r="V1646" s="7"/>
      <c r="AO1646" s="9"/>
      <c r="AP1646" s="10"/>
    </row>
    <row r="1647" spans="14:42" ht="15">
      <c r="N1647" s="4" t="s">
        <v>477</v>
      </c>
      <c r="O1647" s="5" t="s">
        <v>987</v>
      </c>
      <c r="P1647" s="6">
        <v>2085</v>
      </c>
      <c r="AO1647" s="9"/>
      <c r="AP1647" s="10"/>
    </row>
    <row r="1648" spans="14:42" ht="15">
      <c r="N1648" s="4" t="s">
        <v>478</v>
      </c>
      <c r="O1648" s="5" t="s">
        <v>1032</v>
      </c>
      <c r="P1648" s="6">
        <v>2435</v>
      </c>
      <c r="AH1648" s="11"/>
      <c r="AO1648" s="9"/>
      <c r="AP1648" s="10"/>
    </row>
    <row r="1649" spans="14:42" ht="15">
      <c r="N1649" s="4" t="s">
        <v>479</v>
      </c>
      <c r="O1649" s="5" t="s">
        <v>1035</v>
      </c>
      <c r="P1649" s="6">
        <v>934</v>
      </c>
      <c r="AO1649" s="9"/>
      <c r="AP1649" s="10"/>
    </row>
    <row r="1650" spans="14:42" ht="15">
      <c r="N1650" s="4" t="s">
        <v>1106</v>
      </c>
      <c r="O1650" s="5" t="s">
        <v>1104</v>
      </c>
      <c r="P1650" s="6">
        <v>1716</v>
      </c>
      <c r="AO1650" s="9"/>
      <c r="AP1650" s="10"/>
    </row>
    <row r="1651" spans="14:42" ht="15">
      <c r="N1651" s="4" t="s">
        <v>480</v>
      </c>
      <c r="O1651" s="5" t="s">
        <v>1013</v>
      </c>
      <c r="P1651" s="6">
        <v>1619</v>
      </c>
      <c r="V1651" s="7"/>
      <c r="AO1651" s="9"/>
      <c r="AP1651" s="10"/>
    </row>
    <row r="1652" spans="14:42" ht="15">
      <c r="N1652" s="4" t="s">
        <v>481</v>
      </c>
      <c r="O1652" s="5" t="s">
        <v>968</v>
      </c>
      <c r="P1652" s="6">
        <v>999</v>
      </c>
      <c r="AO1652" s="9"/>
      <c r="AP1652" s="10"/>
    </row>
    <row r="1653" spans="14:42" ht="15">
      <c r="N1653" s="4" t="s">
        <v>482</v>
      </c>
      <c r="O1653" s="5" t="s">
        <v>1200</v>
      </c>
      <c r="P1653" s="6">
        <v>1861</v>
      </c>
      <c r="AO1653" s="9"/>
      <c r="AP1653" s="10"/>
    </row>
    <row r="1654" spans="14:42" ht="15">
      <c r="N1654" s="4" t="s">
        <v>483</v>
      </c>
      <c r="O1654" s="5" t="s">
        <v>1120</v>
      </c>
      <c r="P1654" s="6">
        <v>1246</v>
      </c>
      <c r="AO1654" s="9"/>
      <c r="AP1654" s="10"/>
    </row>
    <row r="1655" spans="14:42" ht="15">
      <c r="N1655" s="4" t="s">
        <v>484</v>
      </c>
      <c r="O1655" s="5" t="s">
        <v>1045</v>
      </c>
      <c r="P1655" s="6">
        <v>1788</v>
      </c>
      <c r="AO1655" s="9"/>
      <c r="AP1655" s="10"/>
    </row>
    <row r="1656" spans="14:42" ht="15">
      <c r="N1656" s="4" t="s">
        <v>485</v>
      </c>
      <c r="O1656" s="5" t="s">
        <v>1045</v>
      </c>
      <c r="P1656" s="6">
        <v>2289</v>
      </c>
      <c r="AO1656" s="9"/>
      <c r="AP1656" s="10"/>
    </row>
    <row r="1657" spans="14:42" ht="15">
      <c r="N1657" s="4" t="s">
        <v>486</v>
      </c>
      <c r="O1657" s="5" t="s">
        <v>1045</v>
      </c>
      <c r="P1657" s="6">
        <v>1653</v>
      </c>
      <c r="AO1657" s="9"/>
      <c r="AP1657" s="10"/>
    </row>
    <row r="1658" spans="14:42" ht="15">
      <c r="N1658" s="4" t="s">
        <v>487</v>
      </c>
      <c r="O1658" s="5" t="s">
        <v>1032</v>
      </c>
      <c r="P1658" s="6">
        <v>1134</v>
      </c>
      <c r="AH1658" s="11"/>
      <c r="AO1658" s="9"/>
      <c r="AP1658" s="10"/>
    </row>
    <row r="1659" spans="14:42" ht="15">
      <c r="N1659" s="4" t="s">
        <v>488</v>
      </c>
      <c r="O1659" s="5" t="s">
        <v>1032</v>
      </c>
      <c r="P1659" s="6">
        <v>983</v>
      </c>
      <c r="AO1659" s="9"/>
      <c r="AP1659" s="10"/>
    </row>
    <row r="1660" spans="14:42" ht="15">
      <c r="N1660" s="4" t="s">
        <v>489</v>
      </c>
      <c r="O1660" s="5" t="s">
        <v>1032</v>
      </c>
      <c r="P1660" s="6">
        <v>1986</v>
      </c>
      <c r="AO1660" s="9"/>
      <c r="AP1660" s="10"/>
    </row>
    <row r="1661" spans="14:42" ht="15">
      <c r="N1661" s="4" t="s">
        <v>490</v>
      </c>
      <c r="O1661" s="5" t="s">
        <v>1017</v>
      </c>
      <c r="P1661" s="6">
        <v>1011</v>
      </c>
      <c r="V1661" s="7"/>
      <c r="AO1661" s="9"/>
      <c r="AP1661" s="10"/>
    </row>
    <row r="1662" spans="14:42" ht="15">
      <c r="N1662" s="4" t="s">
        <v>491</v>
      </c>
      <c r="O1662" s="5" t="s">
        <v>1032</v>
      </c>
      <c r="P1662" s="6">
        <v>990</v>
      </c>
      <c r="AO1662" s="9"/>
      <c r="AP1662" s="10"/>
    </row>
    <row r="1663" spans="14:42" ht="15">
      <c r="N1663" s="4" t="s">
        <v>492</v>
      </c>
      <c r="O1663" s="5" t="s">
        <v>1032</v>
      </c>
      <c r="P1663" s="6">
        <v>2065</v>
      </c>
      <c r="AO1663" s="9"/>
      <c r="AP1663" s="10"/>
    </row>
    <row r="1664" spans="14:42" ht="15">
      <c r="N1664" s="4" t="s">
        <v>493</v>
      </c>
      <c r="O1664" s="5" t="s">
        <v>1144</v>
      </c>
      <c r="P1664" s="6">
        <v>1424</v>
      </c>
      <c r="AO1664" s="9"/>
      <c r="AP1664" s="10"/>
    </row>
    <row r="1665" spans="14:42" ht="15">
      <c r="N1665" s="4" t="s">
        <v>494</v>
      </c>
      <c r="O1665" s="5" t="s">
        <v>1138</v>
      </c>
      <c r="P1665" s="6">
        <v>1143</v>
      </c>
      <c r="AO1665" s="9"/>
      <c r="AP1665" s="10"/>
    </row>
    <row r="1666" spans="14:42" ht="15">
      <c r="N1666" s="4" t="s">
        <v>495</v>
      </c>
      <c r="O1666" s="5" t="s">
        <v>994</v>
      </c>
      <c r="P1666" s="6">
        <v>1823</v>
      </c>
      <c r="AO1666" s="9"/>
      <c r="AP1666" s="10"/>
    </row>
    <row r="1667" spans="14:42" ht="15">
      <c r="N1667" s="4" t="s">
        <v>496</v>
      </c>
      <c r="O1667" s="5" t="s">
        <v>1000</v>
      </c>
      <c r="P1667" s="6">
        <v>986</v>
      </c>
      <c r="AO1667" s="9"/>
      <c r="AP1667" s="10"/>
    </row>
    <row r="1668" spans="14:42" ht="15">
      <c r="N1668" s="4" t="s">
        <v>497</v>
      </c>
      <c r="O1668" s="5" t="s">
        <v>1013</v>
      </c>
      <c r="P1668" s="6">
        <v>967</v>
      </c>
      <c r="AO1668" s="9"/>
      <c r="AP1668" s="10"/>
    </row>
    <row r="1669" spans="14:42" ht="15">
      <c r="N1669" s="4" t="s">
        <v>498</v>
      </c>
      <c r="O1669" s="5" t="s">
        <v>1045</v>
      </c>
      <c r="P1669" s="6">
        <v>1570</v>
      </c>
      <c r="AO1669" s="9"/>
      <c r="AP1669" s="10"/>
    </row>
    <row r="1670" spans="14:42" ht="15">
      <c r="N1670" s="4" t="s">
        <v>499</v>
      </c>
      <c r="O1670" s="5" t="s">
        <v>1035</v>
      </c>
      <c r="P1670" s="6">
        <v>1998</v>
      </c>
      <c r="AO1670" s="9"/>
      <c r="AP1670" s="10"/>
    </row>
    <row r="1671" spans="14:42" ht="15">
      <c r="N1671" s="4" t="s">
        <v>500</v>
      </c>
      <c r="O1671" s="5" t="s">
        <v>968</v>
      </c>
      <c r="P1671" s="6">
        <v>1726</v>
      </c>
      <c r="AO1671" s="9"/>
      <c r="AP1671" s="10"/>
    </row>
    <row r="1672" spans="14:42" ht="15">
      <c r="N1672" s="4" t="s">
        <v>1038</v>
      </c>
      <c r="O1672" s="5" t="s">
        <v>1039</v>
      </c>
      <c r="P1672" s="6">
        <v>2104</v>
      </c>
      <c r="AO1672" s="9"/>
      <c r="AP1672" s="10"/>
    </row>
    <row r="1673" spans="14:42" ht="15">
      <c r="N1673" s="4" t="s">
        <v>501</v>
      </c>
      <c r="O1673" s="5" t="s">
        <v>1090</v>
      </c>
      <c r="P1673" s="6">
        <v>1782</v>
      </c>
      <c r="AO1673" s="9"/>
      <c r="AP1673" s="10"/>
    </row>
    <row r="1674" spans="14:42" ht="15">
      <c r="N1674" s="4" t="s">
        <v>502</v>
      </c>
      <c r="O1674" s="5" t="s">
        <v>1013</v>
      </c>
      <c r="P1674" s="6">
        <v>1007</v>
      </c>
      <c r="AO1674" s="9"/>
      <c r="AP1674" s="10"/>
    </row>
    <row r="1675" spans="14:42" ht="15">
      <c r="N1675" s="4" t="s">
        <v>503</v>
      </c>
      <c r="O1675" s="5" t="s">
        <v>1007</v>
      </c>
      <c r="P1675" s="6">
        <v>1142</v>
      </c>
      <c r="AO1675" s="9"/>
      <c r="AP1675" s="10"/>
    </row>
    <row r="1676" spans="14:42" ht="15">
      <c r="N1676" s="4" t="s">
        <v>504</v>
      </c>
      <c r="O1676" s="5" t="s">
        <v>1000</v>
      </c>
      <c r="P1676" s="6">
        <v>1463</v>
      </c>
      <c r="AO1676" s="9"/>
      <c r="AP1676" s="10"/>
    </row>
    <row r="1677" spans="14:42" ht="15">
      <c r="N1677" s="4" t="s">
        <v>505</v>
      </c>
      <c r="O1677" s="5" t="s">
        <v>1000</v>
      </c>
      <c r="P1677" s="6">
        <v>1246</v>
      </c>
      <c r="AO1677" s="9"/>
      <c r="AP1677" s="10"/>
    </row>
    <row r="1678" spans="14:42" ht="15">
      <c r="N1678" s="4" t="s">
        <v>506</v>
      </c>
      <c r="O1678" s="5" t="s">
        <v>2162</v>
      </c>
      <c r="P1678" s="6">
        <v>1111</v>
      </c>
      <c r="AO1678" s="9"/>
      <c r="AP1678" s="10"/>
    </row>
    <row r="1679" spans="14:42" ht="15">
      <c r="N1679" s="4" t="s">
        <v>507</v>
      </c>
      <c r="O1679" s="5" t="s">
        <v>2162</v>
      </c>
      <c r="P1679" s="6">
        <v>1867</v>
      </c>
      <c r="AO1679" s="9"/>
      <c r="AP1679" s="10"/>
    </row>
    <row r="1680" spans="14:42" ht="15">
      <c r="N1680" s="4" t="s">
        <v>508</v>
      </c>
      <c r="O1680" s="5" t="s">
        <v>2162</v>
      </c>
      <c r="P1680" s="6">
        <v>1468</v>
      </c>
      <c r="AO1680" s="9"/>
      <c r="AP1680" s="10"/>
    </row>
    <row r="1681" spans="14:42" ht="15">
      <c r="N1681" s="4" t="s">
        <v>509</v>
      </c>
      <c r="O1681" s="5" t="s">
        <v>2162</v>
      </c>
      <c r="P1681" s="6">
        <v>1457</v>
      </c>
      <c r="AO1681" s="9"/>
      <c r="AP1681" s="10"/>
    </row>
    <row r="1682" spans="14:42" ht="15">
      <c r="N1682" s="4" t="s">
        <v>510</v>
      </c>
      <c r="O1682" s="5" t="s">
        <v>994</v>
      </c>
      <c r="P1682" s="6">
        <v>1370</v>
      </c>
      <c r="AO1682" s="9"/>
      <c r="AP1682" s="10"/>
    </row>
    <row r="1683" spans="14:42" ht="15">
      <c r="N1683" s="4" t="s">
        <v>511</v>
      </c>
      <c r="O1683" s="5" t="s">
        <v>1021</v>
      </c>
      <c r="P1683" s="6">
        <v>958</v>
      </c>
      <c r="AO1683" s="9"/>
      <c r="AP1683" s="10"/>
    </row>
    <row r="1684" spans="14:42" ht="15">
      <c r="N1684" s="4" t="s">
        <v>512</v>
      </c>
      <c r="O1684" s="5" t="s">
        <v>1231</v>
      </c>
      <c r="P1684" s="6">
        <v>1622</v>
      </c>
      <c r="AO1684" s="9"/>
      <c r="AP1684" s="10"/>
    </row>
    <row r="1685" spans="14:42" ht="15">
      <c r="N1685" s="4" t="s">
        <v>513</v>
      </c>
      <c r="O1685" s="5" t="s">
        <v>1021</v>
      </c>
      <c r="P1685" s="6">
        <v>1093</v>
      </c>
      <c r="AO1685" s="9"/>
      <c r="AP1685" s="10"/>
    </row>
    <row r="1686" spans="14:42" ht="15">
      <c r="N1686" s="4" t="s">
        <v>514</v>
      </c>
      <c r="O1686" s="5" t="s">
        <v>1021</v>
      </c>
      <c r="P1686" s="6">
        <v>1551</v>
      </c>
      <c r="AO1686" s="9"/>
      <c r="AP1686" s="10"/>
    </row>
    <row r="1687" spans="14:42" ht="15">
      <c r="N1687" s="4" t="s">
        <v>515</v>
      </c>
      <c r="O1687" s="5" t="s">
        <v>1021</v>
      </c>
      <c r="P1687" s="6">
        <v>1758</v>
      </c>
      <c r="AO1687" s="9"/>
      <c r="AP1687" s="10"/>
    </row>
    <row r="1688" spans="14:42" ht="15">
      <c r="N1688" s="4" t="s">
        <v>516</v>
      </c>
      <c r="O1688" s="5" t="s">
        <v>968</v>
      </c>
      <c r="P1688" s="6">
        <v>1008</v>
      </c>
      <c r="AO1688" s="9"/>
      <c r="AP1688" s="10"/>
    </row>
    <row r="1689" spans="14:42" ht="15">
      <c r="N1689" s="4" t="s">
        <v>517</v>
      </c>
      <c r="O1689" s="5" t="s">
        <v>1165</v>
      </c>
      <c r="P1689" s="6">
        <v>1450</v>
      </c>
      <c r="AO1689" s="9"/>
      <c r="AP1689" s="10"/>
    </row>
    <row r="1690" spans="14:42" ht="15">
      <c r="N1690" s="4" t="s">
        <v>518</v>
      </c>
      <c r="O1690" s="5" t="s">
        <v>1177</v>
      </c>
      <c r="P1690" s="6">
        <v>1858</v>
      </c>
      <c r="AO1690" s="9"/>
      <c r="AP1690" s="10"/>
    </row>
    <row r="1691" spans="14:42" ht="15">
      <c r="N1691" s="4" t="s">
        <v>519</v>
      </c>
      <c r="O1691" s="5" t="s">
        <v>1000</v>
      </c>
      <c r="P1691" s="6">
        <v>1283</v>
      </c>
      <c r="AH1691" s="11"/>
      <c r="AO1691" s="9"/>
      <c r="AP1691" s="10"/>
    </row>
    <row r="1692" spans="14:42" ht="15">
      <c r="N1692" s="4" t="s">
        <v>520</v>
      </c>
      <c r="O1692" s="5" t="s">
        <v>1045</v>
      </c>
      <c r="P1692" s="6">
        <v>2021</v>
      </c>
      <c r="AO1692" s="9"/>
      <c r="AP1692" s="10"/>
    </row>
    <row r="1693" spans="14:42" ht="15">
      <c r="N1693" s="4" t="s">
        <v>521</v>
      </c>
      <c r="O1693" s="5" t="s">
        <v>987</v>
      </c>
      <c r="P1693" s="6">
        <v>979</v>
      </c>
      <c r="AO1693" s="9"/>
      <c r="AP1693" s="10"/>
    </row>
    <row r="1694" spans="14:42" ht="15">
      <c r="N1694" s="4" t="s">
        <v>522</v>
      </c>
      <c r="O1694" s="5" t="s">
        <v>1035</v>
      </c>
      <c r="P1694" s="6">
        <v>1580</v>
      </c>
      <c r="V1694" s="7"/>
      <c r="AO1694" s="9"/>
      <c r="AP1694" s="10"/>
    </row>
    <row r="1695" spans="14:42" ht="15">
      <c r="N1695" s="4" t="s">
        <v>523</v>
      </c>
      <c r="O1695" s="5" t="s">
        <v>987</v>
      </c>
      <c r="P1695" s="6">
        <v>979</v>
      </c>
      <c r="AO1695" s="9"/>
      <c r="AP1695" s="10"/>
    </row>
    <row r="1696" spans="14:42" ht="15">
      <c r="N1696" s="4" t="s">
        <v>524</v>
      </c>
      <c r="O1696" s="5" t="s">
        <v>1331</v>
      </c>
      <c r="P1696" s="6">
        <v>1541</v>
      </c>
      <c r="AH1696" s="11"/>
      <c r="AO1696" s="9"/>
      <c r="AP1696" s="10"/>
    </row>
    <row r="1697" spans="14:42" ht="15">
      <c r="N1697" s="4" t="s">
        <v>525</v>
      </c>
      <c r="O1697" s="5" t="s">
        <v>1331</v>
      </c>
      <c r="P1697" s="6">
        <v>1095</v>
      </c>
      <c r="AO1697" s="9"/>
      <c r="AP1697" s="10"/>
    </row>
    <row r="1698" spans="14:42" ht="15">
      <c r="N1698" s="4" t="s">
        <v>526</v>
      </c>
      <c r="O1698" s="5" t="s">
        <v>1026</v>
      </c>
      <c r="P1698" s="6">
        <v>919</v>
      </c>
      <c r="AO1698" s="9"/>
      <c r="AP1698" s="10"/>
    </row>
    <row r="1699" spans="14:42" ht="15">
      <c r="N1699" s="4" t="s">
        <v>527</v>
      </c>
      <c r="O1699" s="5" t="s">
        <v>1035</v>
      </c>
      <c r="P1699" s="6">
        <v>1490</v>
      </c>
      <c r="V1699" s="7"/>
      <c r="AO1699" s="9"/>
      <c r="AP1699" s="10"/>
    </row>
    <row r="1700" spans="14:42" ht="15">
      <c r="N1700" s="4" t="s">
        <v>528</v>
      </c>
      <c r="O1700" s="5" t="s">
        <v>968</v>
      </c>
      <c r="P1700" s="6">
        <v>1504</v>
      </c>
      <c r="AO1700" s="9"/>
      <c r="AP1700" s="10"/>
    </row>
    <row r="1701" spans="14:42" ht="15">
      <c r="N1701" s="4" t="s">
        <v>529</v>
      </c>
      <c r="O1701" s="5" t="s">
        <v>1005</v>
      </c>
      <c r="P1701" s="6">
        <v>2001</v>
      </c>
      <c r="AO1701" s="9"/>
      <c r="AP1701" s="10"/>
    </row>
    <row r="1702" spans="14:42" ht="15">
      <c r="N1702" s="4" t="s">
        <v>530</v>
      </c>
      <c r="O1702" s="5" t="s">
        <v>1083</v>
      </c>
      <c r="P1702" s="6">
        <v>1837</v>
      </c>
      <c r="AO1702" s="9"/>
      <c r="AP1702" s="10"/>
    </row>
    <row r="1703" spans="14:42" ht="15">
      <c r="N1703" s="4" t="s">
        <v>531</v>
      </c>
      <c r="O1703" s="5" t="s">
        <v>253</v>
      </c>
      <c r="P1703" s="6">
        <v>1896</v>
      </c>
      <c r="AO1703" s="9"/>
      <c r="AP1703" s="10"/>
    </row>
    <row r="1704" spans="14:42" ht="15">
      <c r="N1704" s="4" t="s">
        <v>532</v>
      </c>
      <c r="O1704" s="5" t="s">
        <v>1032</v>
      </c>
      <c r="P1704" s="6">
        <v>1156</v>
      </c>
      <c r="AH1704" s="11"/>
      <c r="AO1704" s="9"/>
      <c r="AP1704" s="10"/>
    </row>
    <row r="1705" spans="14:42" ht="15">
      <c r="N1705" s="4" t="s">
        <v>533</v>
      </c>
      <c r="O1705" s="5" t="s">
        <v>1104</v>
      </c>
      <c r="P1705" s="6">
        <v>1703</v>
      </c>
      <c r="AO1705" s="9"/>
      <c r="AP1705" s="10"/>
    </row>
    <row r="1706" spans="14:42" ht="15">
      <c r="N1706" s="4" t="s">
        <v>534</v>
      </c>
      <c r="O1706" s="5" t="s">
        <v>996</v>
      </c>
      <c r="P1706" s="6">
        <v>1721</v>
      </c>
      <c r="AO1706" s="9"/>
      <c r="AP1706" s="10"/>
    </row>
    <row r="1707" spans="14:42" ht="15">
      <c r="N1707" s="4" t="s">
        <v>535</v>
      </c>
      <c r="O1707" s="5" t="s">
        <v>1000</v>
      </c>
      <c r="P1707" s="6">
        <v>962</v>
      </c>
      <c r="V1707" s="7"/>
      <c r="AO1707" s="9"/>
      <c r="AP1707" s="10"/>
    </row>
    <row r="1708" spans="14:42" ht="15">
      <c r="N1708" s="4" t="s">
        <v>536</v>
      </c>
      <c r="O1708" s="5" t="s">
        <v>1059</v>
      </c>
      <c r="P1708" s="6">
        <v>1642</v>
      </c>
      <c r="AO1708" s="9"/>
      <c r="AP1708" s="10"/>
    </row>
    <row r="1709" spans="14:42" ht="15">
      <c r="N1709" s="4" t="s">
        <v>537</v>
      </c>
      <c r="O1709" s="5" t="s">
        <v>1391</v>
      </c>
      <c r="P1709" s="6">
        <v>1564</v>
      </c>
      <c r="AO1709" s="9"/>
      <c r="AP1709" s="10"/>
    </row>
    <row r="1710" spans="14:42" ht="15">
      <c r="N1710" s="4" t="s">
        <v>538</v>
      </c>
      <c r="O1710" s="5" t="s">
        <v>1013</v>
      </c>
      <c r="P1710" s="6">
        <v>1223</v>
      </c>
      <c r="AH1710" s="11"/>
      <c r="AO1710" s="9"/>
      <c r="AP1710" s="10"/>
    </row>
    <row r="1711" spans="14:42" ht="15">
      <c r="N1711" s="4" t="s">
        <v>539</v>
      </c>
      <c r="O1711" s="5" t="s">
        <v>1045</v>
      </c>
      <c r="P1711" s="6">
        <v>2190</v>
      </c>
      <c r="AO1711" s="9"/>
      <c r="AP1711" s="10"/>
    </row>
    <row r="1712" spans="14:42" ht="15">
      <c r="N1712" s="4" t="s">
        <v>540</v>
      </c>
      <c r="O1712" s="5" t="s">
        <v>1147</v>
      </c>
      <c r="P1712" s="6">
        <v>1597</v>
      </c>
      <c r="AO1712" s="9"/>
      <c r="AP1712" s="10"/>
    </row>
    <row r="1713" spans="14:42" ht="15">
      <c r="N1713" s="4" t="s">
        <v>541</v>
      </c>
      <c r="O1713" s="5" t="s">
        <v>1231</v>
      </c>
      <c r="P1713" s="6">
        <v>1398</v>
      </c>
      <c r="V1713" s="7"/>
      <c r="AO1713" s="9"/>
      <c r="AP1713" s="10"/>
    </row>
    <row r="1714" spans="14:42" ht="15">
      <c r="N1714" s="4" t="s">
        <v>542</v>
      </c>
      <c r="O1714" s="5" t="s">
        <v>1147</v>
      </c>
      <c r="P1714" s="6">
        <v>1429</v>
      </c>
      <c r="AO1714" s="9"/>
      <c r="AP1714" s="10"/>
    </row>
    <row r="1715" spans="14:42" ht="15">
      <c r="N1715" s="4" t="s">
        <v>543</v>
      </c>
      <c r="O1715" s="5" t="s">
        <v>1479</v>
      </c>
      <c r="P1715" s="6">
        <v>1384</v>
      </c>
      <c r="AH1715" s="11"/>
      <c r="AO1715" s="9"/>
      <c r="AP1715" s="10"/>
    </row>
    <row r="1716" spans="14:42" ht="15">
      <c r="N1716" s="4" t="s">
        <v>544</v>
      </c>
      <c r="O1716" s="5" t="s">
        <v>1202</v>
      </c>
      <c r="P1716" s="6">
        <v>1500</v>
      </c>
      <c r="AH1716" s="11"/>
      <c r="AO1716" s="9"/>
      <c r="AP1716" s="10"/>
    </row>
    <row r="1717" spans="14:42" ht="15">
      <c r="N1717" s="4" t="s">
        <v>545</v>
      </c>
      <c r="O1717" s="5" t="s">
        <v>1231</v>
      </c>
      <c r="P1717" s="6">
        <v>1388</v>
      </c>
      <c r="AO1717" s="9"/>
      <c r="AP1717" s="10"/>
    </row>
    <row r="1718" spans="14:42" ht="15">
      <c r="N1718" s="4" t="s">
        <v>546</v>
      </c>
      <c r="O1718" s="5" t="s">
        <v>1045</v>
      </c>
      <c r="P1718" s="6">
        <v>1215</v>
      </c>
      <c r="V1718" s="7"/>
      <c r="AO1718" s="9"/>
      <c r="AP1718" s="10"/>
    </row>
    <row r="1719" spans="14:42" ht="15">
      <c r="N1719" s="4" t="s">
        <v>547</v>
      </c>
      <c r="O1719" s="5" t="s">
        <v>1054</v>
      </c>
      <c r="P1719" s="6">
        <v>1283</v>
      </c>
      <c r="V1719" s="7"/>
      <c r="AO1719" s="9"/>
      <c r="AP1719" s="10"/>
    </row>
    <row r="1720" spans="14:42" ht="15">
      <c r="N1720" s="4" t="s">
        <v>548</v>
      </c>
      <c r="O1720" s="5" t="s">
        <v>1045</v>
      </c>
      <c r="P1720" s="6">
        <v>1431</v>
      </c>
      <c r="AO1720" s="9"/>
      <c r="AP1720" s="10"/>
    </row>
    <row r="1721" spans="14:42" ht="15">
      <c r="N1721" s="4" t="s">
        <v>549</v>
      </c>
      <c r="O1721" s="5" t="s">
        <v>1144</v>
      </c>
      <c r="P1721" s="6">
        <v>985</v>
      </c>
      <c r="AO1721" s="9"/>
      <c r="AP1721" s="10"/>
    </row>
    <row r="1722" spans="14:42" ht="15">
      <c r="N1722" s="4" t="s">
        <v>550</v>
      </c>
      <c r="O1722" s="5" t="s">
        <v>968</v>
      </c>
      <c r="P1722" s="6">
        <v>1554</v>
      </c>
      <c r="AO1722" s="9"/>
      <c r="AP1722" s="10"/>
    </row>
    <row r="1723" spans="14:42" ht="15">
      <c r="N1723" s="4" t="s">
        <v>551</v>
      </c>
      <c r="O1723" s="5" t="s">
        <v>968</v>
      </c>
      <c r="P1723" s="6">
        <v>1408</v>
      </c>
      <c r="AO1723" s="9"/>
      <c r="AP1723" s="10"/>
    </row>
    <row r="1724" spans="14:42" ht="15">
      <c r="N1724" s="4" t="s">
        <v>552</v>
      </c>
      <c r="O1724" s="5" t="s">
        <v>1231</v>
      </c>
      <c r="P1724" s="6">
        <v>1611</v>
      </c>
      <c r="AH1724" s="11"/>
      <c r="AO1724" s="9"/>
      <c r="AP1724" s="10"/>
    </row>
    <row r="1725" spans="14:42" ht="15">
      <c r="N1725" s="4" t="s">
        <v>553</v>
      </c>
      <c r="O1725" s="5" t="s">
        <v>1007</v>
      </c>
      <c r="P1725" s="6">
        <v>1838</v>
      </c>
      <c r="AO1725" s="9"/>
      <c r="AP1725" s="10"/>
    </row>
    <row r="1726" spans="14:42" ht="15">
      <c r="N1726" s="4" t="s">
        <v>554</v>
      </c>
      <c r="O1726" s="5" t="s">
        <v>1083</v>
      </c>
      <c r="P1726" s="6">
        <v>1608</v>
      </c>
      <c r="AO1726" s="9"/>
      <c r="AP1726" s="10"/>
    </row>
    <row r="1727" spans="14:42" ht="15">
      <c r="N1727" s="4" t="s">
        <v>555</v>
      </c>
      <c r="O1727" s="5" t="s">
        <v>1041</v>
      </c>
      <c r="P1727" s="6">
        <v>1397</v>
      </c>
      <c r="V1727" s="7"/>
      <c r="AO1727" s="9"/>
      <c r="AP1727" s="10"/>
    </row>
    <row r="1728" spans="14:42" ht="15">
      <c r="N1728" s="4" t="s">
        <v>556</v>
      </c>
      <c r="O1728" s="5" t="s">
        <v>1032</v>
      </c>
      <c r="P1728" s="6">
        <v>1409</v>
      </c>
      <c r="AO1728" s="9"/>
      <c r="AP1728" s="10"/>
    </row>
    <row r="1729" spans="14:42" ht="15">
      <c r="N1729" s="4" t="s">
        <v>557</v>
      </c>
      <c r="O1729" s="5" t="s">
        <v>1032</v>
      </c>
      <c r="P1729" s="6">
        <v>1415</v>
      </c>
      <c r="AO1729" s="9"/>
      <c r="AP1729" s="10"/>
    </row>
    <row r="1730" spans="14:42" ht="15">
      <c r="N1730" s="4" t="s">
        <v>558</v>
      </c>
      <c r="O1730" s="5" t="s">
        <v>1247</v>
      </c>
      <c r="P1730" s="6">
        <v>1652</v>
      </c>
      <c r="AO1730" s="9"/>
      <c r="AP1730" s="10"/>
    </row>
    <row r="1731" spans="14:42" ht="15">
      <c r="N1731" s="4" t="s">
        <v>1156</v>
      </c>
      <c r="O1731" s="5" t="s">
        <v>1144</v>
      </c>
      <c r="P1731" s="6">
        <v>1619</v>
      </c>
      <c r="AO1731" s="9"/>
      <c r="AP1731" s="10"/>
    </row>
    <row r="1732" spans="14:42" ht="15">
      <c r="N1732" s="4" t="s">
        <v>559</v>
      </c>
      <c r="O1732" s="5" t="s">
        <v>1021</v>
      </c>
      <c r="P1732" s="6">
        <v>913</v>
      </c>
      <c r="AO1732" s="9"/>
      <c r="AP1732" s="10"/>
    </row>
    <row r="1733" spans="14:42" ht="15">
      <c r="N1733" s="4" t="s">
        <v>560</v>
      </c>
      <c r="O1733" s="5" t="s">
        <v>1147</v>
      </c>
      <c r="P1733" s="6">
        <v>1561</v>
      </c>
      <c r="AO1733" s="9"/>
      <c r="AP1733" s="10"/>
    </row>
    <row r="1734" spans="14:42" ht="15">
      <c r="N1734" s="4" t="s">
        <v>561</v>
      </c>
      <c r="O1734" s="5" t="s">
        <v>1331</v>
      </c>
      <c r="P1734" s="6">
        <v>1145</v>
      </c>
      <c r="AO1734" s="9"/>
      <c r="AP1734" s="10"/>
    </row>
    <row r="1735" spans="14:42" ht="15">
      <c r="N1735" s="4" t="s">
        <v>562</v>
      </c>
      <c r="O1735" s="5" t="s">
        <v>1209</v>
      </c>
      <c r="P1735" s="6">
        <v>2022</v>
      </c>
      <c r="AO1735" s="9"/>
      <c r="AP1735" s="10"/>
    </row>
    <row r="1736" spans="14:42" ht="15">
      <c r="N1736" s="4" t="s">
        <v>563</v>
      </c>
      <c r="O1736" s="5" t="s">
        <v>975</v>
      </c>
      <c r="P1736" s="6">
        <v>2206</v>
      </c>
      <c r="AO1736" s="9"/>
      <c r="AP1736" s="10"/>
    </row>
    <row r="1737" spans="14:42" ht="15">
      <c r="N1737" s="4" t="s">
        <v>564</v>
      </c>
      <c r="O1737" s="5" t="s">
        <v>1051</v>
      </c>
      <c r="P1737" s="6">
        <v>1699</v>
      </c>
      <c r="AO1737" s="9"/>
      <c r="AP1737" s="10"/>
    </row>
    <row r="1738" spans="14:42" ht="15">
      <c r="N1738" s="4" t="s">
        <v>565</v>
      </c>
      <c r="O1738" s="5" t="s">
        <v>994</v>
      </c>
      <c r="P1738" s="6">
        <v>1193</v>
      </c>
      <c r="AO1738" s="9"/>
      <c r="AP1738" s="10"/>
    </row>
    <row r="1739" spans="14:42" ht="15">
      <c r="N1739" s="4" t="s">
        <v>566</v>
      </c>
      <c r="O1739" s="5" t="s">
        <v>1035</v>
      </c>
      <c r="P1739" s="6">
        <v>1206</v>
      </c>
      <c r="AO1739" s="9"/>
      <c r="AP1739" s="10"/>
    </row>
    <row r="1740" spans="14:42" ht="15">
      <c r="N1740" s="4" t="s">
        <v>567</v>
      </c>
      <c r="O1740" s="5" t="s">
        <v>1387</v>
      </c>
      <c r="P1740" s="6">
        <v>1342</v>
      </c>
      <c r="AH1740" s="11"/>
      <c r="AO1740" s="9"/>
      <c r="AP1740" s="10"/>
    </row>
    <row r="1741" spans="14:42" ht="15">
      <c r="N1741" s="4" t="s">
        <v>568</v>
      </c>
      <c r="O1741" s="5" t="s">
        <v>1002</v>
      </c>
      <c r="P1741" s="6">
        <v>1146</v>
      </c>
      <c r="AO1741" s="9"/>
      <c r="AP1741" s="10"/>
    </row>
    <row r="1742" spans="14:42" ht="15">
      <c r="N1742" s="4" t="s">
        <v>569</v>
      </c>
      <c r="O1742" s="5" t="s">
        <v>1331</v>
      </c>
      <c r="P1742" s="6">
        <v>1283</v>
      </c>
      <c r="AO1742" s="9"/>
      <c r="AP1742" s="10"/>
    </row>
    <row r="1743" spans="14:42" ht="15">
      <c r="N1743" s="4" t="s">
        <v>570</v>
      </c>
      <c r="O1743" s="5" t="s">
        <v>571</v>
      </c>
      <c r="P1743" s="6">
        <v>1823</v>
      </c>
      <c r="V1743" s="7"/>
      <c r="AO1743" s="9"/>
      <c r="AP1743" s="10"/>
    </row>
    <row r="1744" spans="14:42" ht="15">
      <c r="N1744" s="4" t="s">
        <v>572</v>
      </c>
      <c r="O1744" s="5" t="s">
        <v>1017</v>
      </c>
      <c r="P1744" s="6">
        <v>1224</v>
      </c>
      <c r="AO1744" s="9"/>
      <c r="AP1744" s="10"/>
    </row>
    <row r="1745" spans="14:42" ht="15">
      <c r="N1745" s="4" t="s">
        <v>573</v>
      </c>
      <c r="O1745" s="5" t="s">
        <v>994</v>
      </c>
      <c r="P1745" s="6">
        <v>1466</v>
      </c>
      <c r="AO1745" s="9"/>
      <c r="AP1745" s="10"/>
    </row>
    <row r="1746" spans="14:42" ht="15">
      <c r="N1746" s="4" t="s">
        <v>574</v>
      </c>
      <c r="O1746" s="5" t="s">
        <v>1013</v>
      </c>
      <c r="P1746" s="6">
        <v>1851</v>
      </c>
      <c r="AO1746" s="9"/>
      <c r="AP1746" s="10"/>
    </row>
    <row r="1747" spans="14:42" ht="15">
      <c r="N1747" s="4" t="s">
        <v>575</v>
      </c>
      <c r="O1747" s="5" t="s">
        <v>576</v>
      </c>
      <c r="P1747" s="6">
        <v>1790</v>
      </c>
      <c r="AO1747" s="9"/>
      <c r="AP1747" s="10"/>
    </row>
    <row r="1748" spans="14:42" ht="15">
      <c r="N1748" s="4" t="s">
        <v>577</v>
      </c>
      <c r="O1748" s="5" t="s">
        <v>1045</v>
      </c>
      <c r="P1748" s="6">
        <v>2453</v>
      </c>
      <c r="AH1748" s="11"/>
      <c r="AO1748" s="9"/>
      <c r="AP1748" s="10"/>
    </row>
    <row r="1749" spans="14:42" ht="15">
      <c r="N1749" s="4" t="s">
        <v>578</v>
      </c>
      <c r="O1749" s="5" t="s">
        <v>1059</v>
      </c>
      <c r="P1749" s="6">
        <v>1831</v>
      </c>
      <c r="AO1749" s="9"/>
      <c r="AP1749" s="10"/>
    </row>
    <row r="1750" spans="14:42" ht="15">
      <c r="N1750" s="4" t="s">
        <v>579</v>
      </c>
      <c r="O1750" s="5" t="s">
        <v>1331</v>
      </c>
      <c r="P1750" s="6">
        <v>1750</v>
      </c>
      <c r="AO1750" s="9"/>
      <c r="AP1750" s="10"/>
    </row>
    <row r="1751" spans="14:42" ht="15">
      <c r="N1751" s="4" t="s">
        <v>580</v>
      </c>
      <c r="O1751" s="5" t="s">
        <v>987</v>
      </c>
      <c r="P1751" s="6">
        <v>1166</v>
      </c>
      <c r="V1751" s="7"/>
      <c r="AO1751" s="9"/>
      <c r="AP1751" s="10"/>
    </row>
    <row r="1752" spans="14:42" ht="15">
      <c r="N1752" s="4" t="s">
        <v>581</v>
      </c>
      <c r="O1752" s="5" t="s">
        <v>987</v>
      </c>
      <c r="P1752" s="6">
        <v>1025</v>
      </c>
      <c r="AO1752" s="9"/>
      <c r="AP1752" s="10"/>
    </row>
    <row r="1753" spans="14:42" ht="15">
      <c r="N1753" s="4" t="s">
        <v>582</v>
      </c>
      <c r="O1753" s="5" t="s">
        <v>1000</v>
      </c>
      <c r="P1753" s="6">
        <v>985</v>
      </c>
      <c r="AO1753" s="9"/>
      <c r="AP1753" s="10"/>
    </row>
    <row r="1754" spans="14:42" ht="15">
      <c r="N1754" s="4" t="s">
        <v>583</v>
      </c>
      <c r="O1754" s="5" t="s">
        <v>975</v>
      </c>
      <c r="P1754" s="6">
        <v>1465</v>
      </c>
      <c r="AO1754" s="9"/>
      <c r="AP1754" s="10"/>
    </row>
    <row r="1755" spans="14:42" ht="15">
      <c r="N1755" s="4" t="s">
        <v>584</v>
      </c>
      <c r="O1755" s="5" t="s">
        <v>1045</v>
      </c>
      <c r="P1755" s="6">
        <v>1534</v>
      </c>
      <c r="AO1755" s="9"/>
      <c r="AP1755" s="10"/>
    </row>
    <row r="1756" spans="14:42" ht="15">
      <c r="N1756" s="4" t="s">
        <v>585</v>
      </c>
      <c r="O1756" s="5" t="s">
        <v>975</v>
      </c>
      <c r="P1756" s="6">
        <v>1561</v>
      </c>
      <c r="AO1756" s="9"/>
      <c r="AP1756" s="10"/>
    </row>
    <row r="1757" spans="14:42" ht="15">
      <c r="N1757" s="4" t="s">
        <v>586</v>
      </c>
      <c r="O1757" s="5" t="s">
        <v>994</v>
      </c>
      <c r="P1757" s="6">
        <v>1059</v>
      </c>
      <c r="AO1757" s="9"/>
      <c r="AP1757" s="10"/>
    </row>
    <row r="1758" spans="14:42" ht="15">
      <c r="N1758" s="4" t="s">
        <v>587</v>
      </c>
      <c r="O1758" s="5" t="s">
        <v>1000</v>
      </c>
      <c r="P1758" s="6">
        <v>1100</v>
      </c>
      <c r="V1758" s="7"/>
      <c r="AO1758" s="9"/>
      <c r="AP1758" s="10"/>
    </row>
    <row r="1759" spans="14:42" ht="15">
      <c r="N1759" s="4" t="s">
        <v>588</v>
      </c>
      <c r="O1759" s="5" t="s">
        <v>987</v>
      </c>
      <c r="P1759" s="6">
        <v>1673</v>
      </c>
      <c r="AO1759" s="9"/>
      <c r="AP1759" s="10"/>
    </row>
    <row r="1760" spans="14:42" ht="15">
      <c r="N1760" s="4" t="s">
        <v>589</v>
      </c>
      <c r="O1760" s="5" t="s">
        <v>1200</v>
      </c>
      <c r="P1760" s="6">
        <v>1789</v>
      </c>
      <c r="AO1760" s="9"/>
      <c r="AP1760" s="10"/>
    </row>
    <row r="1761" spans="14:42" ht="15">
      <c r="N1761" s="4" t="s">
        <v>590</v>
      </c>
      <c r="O1761" s="5" t="s">
        <v>1005</v>
      </c>
      <c r="P1761" s="6">
        <v>1745</v>
      </c>
      <c r="AO1761" s="9"/>
      <c r="AP1761" s="10"/>
    </row>
    <row r="1762" spans="14:42" ht="15">
      <c r="N1762" s="4" t="s">
        <v>591</v>
      </c>
      <c r="O1762" s="5" t="s">
        <v>1202</v>
      </c>
      <c r="P1762" s="6">
        <v>1665</v>
      </c>
      <c r="AO1762" s="9"/>
      <c r="AP1762" s="10"/>
    </row>
    <row r="1763" spans="14:42" ht="15">
      <c r="N1763" s="4" t="s">
        <v>592</v>
      </c>
      <c r="O1763" s="5" t="s">
        <v>987</v>
      </c>
      <c r="P1763" s="6">
        <v>1726</v>
      </c>
      <c r="AO1763" s="9"/>
      <c r="AP1763" s="10"/>
    </row>
    <row r="1764" spans="14:42" ht="15">
      <c r="N1764" s="4" t="s">
        <v>593</v>
      </c>
      <c r="O1764" s="5" t="s">
        <v>994</v>
      </c>
      <c r="P1764" s="6">
        <v>1317</v>
      </c>
      <c r="AO1764" s="9"/>
      <c r="AP1764" s="10"/>
    </row>
    <row r="1765" spans="14:42" ht="15">
      <c r="N1765" s="4" t="s">
        <v>594</v>
      </c>
      <c r="O1765" s="5" t="s">
        <v>1002</v>
      </c>
      <c r="P1765" s="6">
        <v>1645</v>
      </c>
      <c r="AO1765" s="9"/>
      <c r="AP1765" s="10"/>
    </row>
    <row r="1766" spans="14:42" ht="15">
      <c r="N1766" s="4" t="s">
        <v>595</v>
      </c>
      <c r="O1766" s="5" t="s">
        <v>1184</v>
      </c>
      <c r="P1766" s="6">
        <v>1031</v>
      </c>
      <c r="AO1766" s="9"/>
      <c r="AP1766" s="10"/>
    </row>
    <row r="1767" spans="14:42" ht="15">
      <c r="N1767" s="4" t="s">
        <v>596</v>
      </c>
      <c r="O1767" s="5" t="s">
        <v>1032</v>
      </c>
      <c r="P1767" s="6">
        <v>1392</v>
      </c>
      <c r="AO1767" s="9"/>
      <c r="AP1767" s="10"/>
    </row>
    <row r="1768" spans="14:42" ht="15">
      <c r="N1768" s="4" t="s">
        <v>597</v>
      </c>
      <c r="O1768" s="5" t="s">
        <v>1032</v>
      </c>
      <c r="P1768" s="6">
        <v>1388</v>
      </c>
      <c r="AO1768" s="9"/>
      <c r="AP1768" s="10"/>
    </row>
    <row r="1769" spans="14:42" ht="15">
      <c r="N1769" s="4" t="s">
        <v>598</v>
      </c>
      <c r="O1769" s="5" t="s">
        <v>1021</v>
      </c>
      <c r="P1769" s="6">
        <v>1206</v>
      </c>
      <c r="AH1769" s="11"/>
      <c r="AO1769" s="9"/>
      <c r="AP1769" s="10"/>
    </row>
    <row r="1770" spans="14:42" ht="15">
      <c r="N1770" s="4" t="s">
        <v>599</v>
      </c>
      <c r="O1770" s="5" t="s">
        <v>1045</v>
      </c>
      <c r="P1770" s="6">
        <v>993</v>
      </c>
      <c r="AO1770" s="9"/>
      <c r="AP1770" s="10"/>
    </row>
    <row r="1771" spans="14:42" ht="15">
      <c r="N1771" s="4" t="s">
        <v>600</v>
      </c>
      <c r="O1771" s="5" t="s">
        <v>1013</v>
      </c>
      <c r="P1771" s="6">
        <v>1472</v>
      </c>
      <c r="AO1771" s="9"/>
      <c r="AP1771" s="10"/>
    </row>
    <row r="1772" spans="14:42" ht="15">
      <c r="N1772" s="4" t="s">
        <v>601</v>
      </c>
      <c r="O1772" s="5" t="s">
        <v>1035</v>
      </c>
      <c r="P1772" s="6">
        <v>1443</v>
      </c>
      <c r="AO1772" s="9"/>
      <c r="AP1772" s="10"/>
    </row>
    <row r="1773" spans="14:42" ht="15">
      <c r="N1773" s="4" t="s">
        <v>602</v>
      </c>
      <c r="O1773" s="5" t="s">
        <v>1013</v>
      </c>
      <c r="P1773" s="6">
        <v>1821</v>
      </c>
      <c r="V1773" s="7"/>
      <c r="AO1773" s="9"/>
      <c r="AP1773" s="10"/>
    </row>
    <row r="1774" spans="14:42" ht="15">
      <c r="N1774" s="4" t="s">
        <v>603</v>
      </c>
      <c r="O1774" s="5" t="s">
        <v>1013</v>
      </c>
      <c r="P1774" s="6">
        <v>1734</v>
      </c>
      <c r="AO1774" s="9"/>
      <c r="AP1774" s="10"/>
    </row>
    <row r="1775" spans="14:42" ht="15">
      <c r="N1775" s="4" t="s">
        <v>604</v>
      </c>
      <c r="O1775" s="5" t="s">
        <v>1026</v>
      </c>
      <c r="P1775" s="6">
        <v>1016</v>
      </c>
      <c r="AO1775" s="9"/>
      <c r="AP1775" s="10"/>
    </row>
    <row r="1776" spans="14:42" ht="15">
      <c r="N1776" s="4" t="s">
        <v>605</v>
      </c>
      <c r="O1776" s="5" t="s">
        <v>1032</v>
      </c>
      <c r="P1776" s="6">
        <v>1534</v>
      </c>
      <c r="AO1776" s="9"/>
      <c r="AP1776" s="10"/>
    </row>
    <row r="1777" spans="14:42" ht="15">
      <c r="N1777" s="4" t="s">
        <v>606</v>
      </c>
      <c r="O1777" s="5" t="s">
        <v>1239</v>
      </c>
      <c r="P1777" s="6">
        <v>2112</v>
      </c>
      <c r="AO1777" s="9"/>
      <c r="AP1777" s="10"/>
    </row>
    <row r="1778" spans="14:42" ht="15">
      <c r="N1778" s="4" t="s">
        <v>607</v>
      </c>
      <c r="O1778" s="5" t="s">
        <v>1239</v>
      </c>
      <c r="P1778" s="6">
        <v>1602</v>
      </c>
      <c r="AO1778" s="9"/>
      <c r="AP1778" s="10"/>
    </row>
    <row r="1779" spans="14:42" ht="15">
      <c r="N1779" s="4" t="s">
        <v>608</v>
      </c>
      <c r="O1779" s="5" t="s">
        <v>1002</v>
      </c>
      <c r="P1779" s="6">
        <v>1337</v>
      </c>
      <c r="AO1779" s="9"/>
      <c r="AP1779" s="10"/>
    </row>
    <row r="1780" spans="14:42" ht="15">
      <c r="N1780" s="4" t="s">
        <v>609</v>
      </c>
      <c r="O1780" s="5" t="s">
        <v>1391</v>
      </c>
      <c r="P1780" s="6">
        <v>1686</v>
      </c>
      <c r="AO1780" s="9"/>
      <c r="AP1780" s="10"/>
    </row>
    <row r="1781" spans="14:42" ht="15">
      <c r="N1781" s="4" t="s">
        <v>610</v>
      </c>
      <c r="O1781" s="5" t="s">
        <v>1144</v>
      </c>
      <c r="P1781" s="6">
        <v>1444</v>
      </c>
      <c r="AO1781" s="9"/>
      <c r="AP1781" s="10"/>
    </row>
    <row r="1782" spans="14:42" ht="15">
      <c r="N1782" s="4" t="s">
        <v>611</v>
      </c>
      <c r="O1782" s="5" t="s">
        <v>972</v>
      </c>
      <c r="P1782" s="6">
        <v>1418</v>
      </c>
      <c r="AO1782" s="9"/>
      <c r="AP1782" s="10"/>
    </row>
    <row r="1783" spans="14:42" ht="15">
      <c r="N1783" s="4" t="s">
        <v>612</v>
      </c>
      <c r="O1783" s="5" t="s">
        <v>1013</v>
      </c>
      <c r="P1783" s="6">
        <v>1375</v>
      </c>
      <c r="AO1783" s="9"/>
      <c r="AP1783" s="10"/>
    </row>
    <row r="1784" spans="14:42" ht="15">
      <c r="N1784" s="4" t="s">
        <v>613</v>
      </c>
      <c r="O1784" s="5" t="s">
        <v>1032</v>
      </c>
      <c r="P1784" s="6">
        <v>1391</v>
      </c>
      <c r="AO1784" s="9"/>
      <c r="AP1784" s="10"/>
    </row>
    <row r="1785" spans="14:42" ht="15">
      <c r="N1785" s="4" t="s">
        <v>614</v>
      </c>
      <c r="O1785" s="5" t="s">
        <v>1192</v>
      </c>
      <c r="P1785" s="6">
        <v>1643</v>
      </c>
      <c r="AO1785" s="9"/>
      <c r="AP1785" s="10"/>
    </row>
    <row r="1786" spans="14:42" ht="15">
      <c r="N1786" s="4" t="s">
        <v>615</v>
      </c>
      <c r="O1786" s="5" t="s">
        <v>1021</v>
      </c>
      <c r="P1786" s="6">
        <v>1608</v>
      </c>
      <c r="AO1786" s="9"/>
      <c r="AP1786" s="10"/>
    </row>
    <row r="1787" spans="14:42" ht="15">
      <c r="N1787" s="4" t="s">
        <v>616</v>
      </c>
      <c r="O1787" s="5" t="s">
        <v>1017</v>
      </c>
      <c r="P1787" s="6">
        <v>982</v>
      </c>
      <c r="AO1787" s="9"/>
      <c r="AP1787" s="10"/>
    </row>
    <row r="1788" spans="14:42" ht="15">
      <c r="N1788" s="4" t="s">
        <v>617</v>
      </c>
      <c r="O1788" s="5" t="s">
        <v>1032</v>
      </c>
      <c r="P1788" s="6">
        <v>1695</v>
      </c>
      <c r="AO1788" s="9"/>
      <c r="AP1788" s="10"/>
    </row>
    <row r="1789" spans="14:42" ht="15">
      <c r="N1789" s="4" t="s">
        <v>618</v>
      </c>
      <c r="O1789" s="5" t="s">
        <v>1000</v>
      </c>
      <c r="P1789" s="6">
        <v>992</v>
      </c>
      <c r="AO1789" s="9"/>
      <c r="AP1789" s="10"/>
    </row>
    <row r="1790" spans="14:42" ht="15">
      <c r="N1790" s="4" t="s">
        <v>619</v>
      </c>
      <c r="O1790" s="5" t="s">
        <v>1059</v>
      </c>
      <c r="P1790" s="6">
        <v>880</v>
      </c>
      <c r="AH1790" s="11"/>
      <c r="AO1790" s="9"/>
      <c r="AP1790" s="10"/>
    </row>
    <row r="1791" spans="14:42" ht="15">
      <c r="N1791" s="4" t="s">
        <v>620</v>
      </c>
      <c r="O1791" s="5" t="s">
        <v>1059</v>
      </c>
      <c r="P1791" s="6">
        <v>844</v>
      </c>
      <c r="AO1791" s="9"/>
      <c r="AP1791" s="10"/>
    </row>
    <row r="1792" spans="14:42" ht="15">
      <c r="N1792" s="4" t="s">
        <v>621</v>
      </c>
      <c r="O1792" s="5" t="s">
        <v>1075</v>
      </c>
      <c r="P1792" s="6">
        <v>1406</v>
      </c>
      <c r="AO1792" s="9"/>
      <c r="AP1792" s="10"/>
    </row>
    <row r="1793" spans="14:42" ht="15">
      <c r="N1793" s="4" t="s">
        <v>1074</v>
      </c>
      <c r="O1793" s="5" t="s">
        <v>1075</v>
      </c>
      <c r="P1793" s="6">
        <v>1426</v>
      </c>
      <c r="AO1793" s="9"/>
      <c r="AP1793" s="10"/>
    </row>
    <row r="1794" spans="14:42" ht="15">
      <c r="N1794" s="4" t="s">
        <v>622</v>
      </c>
      <c r="O1794" s="5" t="s">
        <v>1075</v>
      </c>
      <c r="P1794" s="6">
        <v>1705</v>
      </c>
      <c r="V1794" s="7"/>
      <c r="AH1794" s="11"/>
      <c r="AO1794" s="9"/>
      <c r="AP1794" s="10"/>
    </row>
    <row r="1795" spans="14:42" ht="15">
      <c r="N1795" s="4" t="s">
        <v>623</v>
      </c>
      <c r="O1795" s="5" t="s">
        <v>1051</v>
      </c>
      <c r="P1795" s="6">
        <v>1495</v>
      </c>
      <c r="AO1795" s="9"/>
      <c r="AP1795" s="10"/>
    </row>
    <row r="1796" spans="14:42" ht="15">
      <c r="N1796" s="4" t="s">
        <v>624</v>
      </c>
      <c r="O1796" s="5" t="s">
        <v>1041</v>
      </c>
      <c r="P1796" s="6">
        <v>1514</v>
      </c>
      <c r="AO1796" s="9"/>
      <c r="AP1796" s="10"/>
    </row>
    <row r="1797" spans="14:42" ht="15">
      <c r="N1797" s="4" t="s">
        <v>625</v>
      </c>
      <c r="O1797" s="5" t="s">
        <v>972</v>
      </c>
      <c r="P1797" s="6">
        <v>1210</v>
      </c>
      <c r="AO1797" s="9"/>
      <c r="AP1797" s="10"/>
    </row>
    <row r="1798" spans="14:42" ht="15">
      <c r="N1798" s="4" t="s">
        <v>626</v>
      </c>
      <c r="O1798" s="5" t="s">
        <v>1021</v>
      </c>
      <c r="P1798" s="6">
        <v>1610</v>
      </c>
      <c r="V1798" s="7"/>
      <c r="AO1798" s="9"/>
      <c r="AP1798" s="10"/>
    </row>
    <row r="1799" spans="14:42" ht="15">
      <c r="N1799" s="4" t="s">
        <v>627</v>
      </c>
      <c r="O1799" s="5" t="s">
        <v>987</v>
      </c>
      <c r="P1799" s="6">
        <v>918</v>
      </c>
      <c r="AO1799" s="9"/>
      <c r="AP1799" s="10"/>
    </row>
    <row r="1800" spans="14:42" ht="15">
      <c r="N1800" s="4" t="s">
        <v>628</v>
      </c>
      <c r="O1800" s="5" t="s">
        <v>968</v>
      </c>
      <c r="P1800" s="6">
        <v>1394</v>
      </c>
      <c r="AO1800" s="9"/>
      <c r="AP1800" s="10"/>
    </row>
    <row r="1801" spans="14:42" ht="15">
      <c r="N1801" s="4" t="s">
        <v>629</v>
      </c>
      <c r="O1801" s="5" t="s">
        <v>994</v>
      </c>
      <c r="P1801" s="6">
        <v>1533</v>
      </c>
      <c r="AO1801" s="9"/>
      <c r="AP1801" s="10"/>
    </row>
    <row r="1802" spans="14:42" ht="15">
      <c r="N1802" s="4" t="s">
        <v>630</v>
      </c>
      <c r="O1802" s="5" t="s">
        <v>1239</v>
      </c>
      <c r="P1802" s="6">
        <v>1583</v>
      </c>
      <c r="AO1802" s="9"/>
      <c r="AP1802" s="10"/>
    </row>
    <row r="1803" spans="14:34" ht="15">
      <c r="N1803" s="4" t="s">
        <v>631</v>
      </c>
      <c r="O1803" s="5" t="s">
        <v>1002</v>
      </c>
      <c r="P1803" s="6">
        <v>1350</v>
      </c>
      <c r="AH1803" s="11"/>
    </row>
    <row r="1804" spans="14:16" ht="15">
      <c r="N1804" s="4" t="s">
        <v>632</v>
      </c>
      <c r="O1804" s="5" t="s">
        <v>1013</v>
      </c>
      <c r="P1804" s="6">
        <v>1012</v>
      </c>
    </row>
    <row r="1805" spans="14:16" ht="15">
      <c r="N1805" s="4" t="s">
        <v>633</v>
      </c>
      <c r="O1805" s="5" t="s">
        <v>1013</v>
      </c>
      <c r="P1805" s="6">
        <v>1007</v>
      </c>
    </row>
    <row r="1806" spans="14:16" ht="15">
      <c r="N1806" s="4" t="s">
        <v>634</v>
      </c>
      <c r="O1806" s="5" t="s">
        <v>1032</v>
      </c>
      <c r="P1806" s="6">
        <v>1840</v>
      </c>
    </row>
    <row r="1807" spans="14:22" ht="15">
      <c r="N1807" s="4" t="s">
        <v>635</v>
      </c>
      <c r="O1807" s="5" t="s">
        <v>1045</v>
      </c>
      <c r="P1807" s="6">
        <v>995</v>
      </c>
      <c r="V1807" s="7"/>
    </row>
    <row r="1808" spans="14:34" ht="15">
      <c r="N1808" s="4" t="s">
        <v>636</v>
      </c>
      <c r="O1808" s="5" t="s">
        <v>1002</v>
      </c>
      <c r="P1808" s="6">
        <v>841</v>
      </c>
      <c r="AH1808" s="11"/>
    </row>
    <row r="1809" spans="14:16" ht="15">
      <c r="N1809" s="4" t="s">
        <v>637</v>
      </c>
      <c r="O1809" s="5" t="s">
        <v>1032</v>
      </c>
      <c r="P1809" s="6">
        <v>992</v>
      </c>
    </row>
    <row r="1810" spans="14:16" ht="15">
      <c r="N1810" s="4" t="s">
        <v>638</v>
      </c>
      <c r="O1810" s="5" t="s">
        <v>1209</v>
      </c>
      <c r="P1810" s="6">
        <v>2044</v>
      </c>
    </row>
    <row r="1811" spans="14:34" ht="15">
      <c r="N1811" s="4" t="s">
        <v>639</v>
      </c>
      <c r="O1811" s="5" t="s">
        <v>1032</v>
      </c>
      <c r="P1811" s="6">
        <v>928</v>
      </c>
      <c r="AH1811" s="11"/>
    </row>
    <row r="1812" spans="14:22" ht="15">
      <c r="N1812" s="4" t="s">
        <v>640</v>
      </c>
      <c r="O1812" s="5" t="s">
        <v>972</v>
      </c>
      <c r="P1812" s="6">
        <v>1262</v>
      </c>
      <c r="V1812" s="7"/>
    </row>
    <row r="1813" spans="14:16" ht="15">
      <c r="N1813" s="4" t="s">
        <v>641</v>
      </c>
      <c r="O1813" s="5" t="s">
        <v>1051</v>
      </c>
      <c r="P1813" s="6">
        <v>1355</v>
      </c>
    </row>
    <row r="1814" spans="14:16" ht="15">
      <c r="N1814" s="4" t="s">
        <v>642</v>
      </c>
      <c r="O1814" s="5" t="s">
        <v>1317</v>
      </c>
      <c r="P1814" s="6">
        <v>991</v>
      </c>
    </row>
    <row r="1815" spans="14:22" ht="15">
      <c r="N1815" s="4" t="s">
        <v>643</v>
      </c>
      <c r="O1815" s="5" t="s">
        <v>994</v>
      </c>
      <c r="P1815" s="6">
        <v>1602</v>
      </c>
      <c r="V1815" s="7"/>
    </row>
    <row r="1816" spans="14:16" ht="15">
      <c r="N1816" s="4" t="s">
        <v>644</v>
      </c>
      <c r="O1816" s="5" t="s">
        <v>1131</v>
      </c>
      <c r="P1816" s="6">
        <v>1769</v>
      </c>
    </row>
    <row r="1817" spans="14:16" ht="15">
      <c r="N1817" s="4" t="s">
        <v>645</v>
      </c>
      <c r="O1817" s="5" t="s">
        <v>1231</v>
      </c>
      <c r="P1817" s="6">
        <v>1814</v>
      </c>
    </row>
    <row r="1818" spans="14:16" ht="15">
      <c r="N1818" s="4" t="s">
        <v>1064</v>
      </c>
      <c r="O1818" s="5" t="s">
        <v>1065</v>
      </c>
      <c r="P1818" s="6">
        <v>2034</v>
      </c>
    </row>
    <row r="1819" spans="14:16" ht="15">
      <c r="N1819" s="4" t="s">
        <v>646</v>
      </c>
      <c r="O1819" s="5" t="s">
        <v>1045</v>
      </c>
      <c r="P1819" s="6">
        <v>1590</v>
      </c>
    </row>
    <row r="1820" spans="14:16" ht="15">
      <c r="N1820" s="4" t="s">
        <v>647</v>
      </c>
      <c r="O1820" s="5" t="s">
        <v>1231</v>
      </c>
      <c r="P1820" s="6">
        <v>1604</v>
      </c>
    </row>
    <row r="1821" spans="14:16" ht="15">
      <c r="N1821" s="4" t="s">
        <v>648</v>
      </c>
      <c r="O1821" s="5" t="s">
        <v>994</v>
      </c>
      <c r="P1821" s="6">
        <v>1345</v>
      </c>
    </row>
    <row r="1822" spans="14:16" ht="15">
      <c r="N1822" s="4" t="s">
        <v>649</v>
      </c>
      <c r="O1822" s="5" t="s">
        <v>1009</v>
      </c>
      <c r="P1822" s="6">
        <v>1607</v>
      </c>
    </row>
    <row r="1823" spans="14:16" ht="15">
      <c r="N1823" s="4" t="s">
        <v>650</v>
      </c>
      <c r="O1823" s="5" t="s">
        <v>1317</v>
      </c>
      <c r="P1823" s="6">
        <v>1095</v>
      </c>
    </row>
    <row r="1824" spans="14:16" ht="15">
      <c r="N1824" s="4" t="s">
        <v>651</v>
      </c>
      <c r="O1824" s="5" t="s">
        <v>1104</v>
      </c>
      <c r="P1824" s="6">
        <v>1397</v>
      </c>
    </row>
    <row r="1825" spans="14:16" ht="15">
      <c r="N1825" s="4" t="s">
        <v>652</v>
      </c>
      <c r="O1825" s="5" t="s">
        <v>1045</v>
      </c>
      <c r="P1825" s="6">
        <v>1903</v>
      </c>
    </row>
    <row r="1826" spans="14:16" ht="15">
      <c r="N1826" s="4" t="s">
        <v>653</v>
      </c>
      <c r="O1826" s="5" t="s">
        <v>1184</v>
      </c>
      <c r="P1826" s="6">
        <v>1479</v>
      </c>
    </row>
    <row r="1827" spans="14:16" ht="15">
      <c r="N1827" s="4" t="s">
        <v>653</v>
      </c>
      <c r="O1827" s="5" t="s">
        <v>1200</v>
      </c>
      <c r="P1827" s="6">
        <v>1758</v>
      </c>
    </row>
    <row r="1828" spans="14:16" ht="15">
      <c r="N1828" s="4" t="s">
        <v>654</v>
      </c>
      <c r="O1828" s="5" t="s">
        <v>1013</v>
      </c>
      <c r="P1828" s="6">
        <v>1600</v>
      </c>
    </row>
    <row r="1829" spans="14:16" ht="15">
      <c r="N1829" s="4" t="s">
        <v>655</v>
      </c>
      <c r="O1829" s="5" t="s">
        <v>68</v>
      </c>
      <c r="P1829" s="6">
        <v>1245</v>
      </c>
    </row>
    <row r="1830" spans="14:16" ht="15">
      <c r="N1830" s="4" t="s">
        <v>656</v>
      </c>
      <c r="O1830" s="5" t="s">
        <v>1075</v>
      </c>
      <c r="P1830" s="6">
        <v>1263</v>
      </c>
    </row>
    <row r="1831" spans="14:16" ht="15">
      <c r="N1831" s="4" t="s">
        <v>657</v>
      </c>
      <c r="O1831" s="5" t="s">
        <v>1035</v>
      </c>
      <c r="P1831" s="6">
        <v>1872</v>
      </c>
    </row>
    <row r="1832" spans="14:16" ht="15">
      <c r="N1832" s="4" t="s">
        <v>658</v>
      </c>
      <c r="O1832" s="5" t="s">
        <v>975</v>
      </c>
      <c r="P1832" s="6">
        <v>1433</v>
      </c>
    </row>
    <row r="1833" spans="14:16" ht="15">
      <c r="N1833" s="4" t="s">
        <v>659</v>
      </c>
      <c r="O1833" s="5" t="s">
        <v>972</v>
      </c>
      <c r="P1833" s="6">
        <v>1201</v>
      </c>
    </row>
    <row r="1834" spans="14:16" ht="15">
      <c r="N1834" s="4" t="s">
        <v>660</v>
      </c>
      <c r="O1834" s="5" t="s">
        <v>1007</v>
      </c>
      <c r="P1834" s="6">
        <v>1574</v>
      </c>
    </row>
    <row r="1835" spans="14:16" ht="15">
      <c r="N1835" s="4" t="s">
        <v>661</v>
      </c>
      <c r="O1835" s="5" t="s">
        <v>1032</v>
      </c>
      <c r="P1835" s="6">
        <v>1465</v>
      </c>
    </row>
    <row r="1836" spans="14:16" ht="15">
      <c r="N1836" s="4" t="s">
        <v>662</v>
      </c>
      <c r="O1836" s="5" t="s">
        <v>1144</v>
      </c>
      <c r="P1836" s="6">
        <v>1832</v>
      </c>
    </row>
    <row r="1837" spans="14:16" ht="15">
      <c r="N1837" s="4" t="s">
        <v>663</v>
      </c>
      <c r="O1837" s="5" t="s">
        <v>972</v>
      </c>
      <c r="P1837" s="6">
        <v>1590</v>
      </c>
    </row>
    <row r="1838" spans="14:34" ht="15">
      <c r="N1838" s="4" t="s">
        <v>664</v>
      </c>
      <c r="O1838" s="5" t="s">
        <v>1035</v>
      </c>
      <c r="P1838" s="6">
        <v>983</v>
      </c>
      <c r="AH1838" s="11"/>
    </row>
    <row r="1839" spans="14:16" ht="15">
      <c r="N1839" s="4" t="s">
        <v>665</v>
      </c>
      <c r="O1839" s="5" t="s">
        <v>1005</v>
      </c>
      <c r="P1839" s="6">
        <v>979</v>
      </c>
    </row>
    <row r="1840" spans="14:16" ht="15">
      <c r="N1840" s="4" t="s">
        <v>666</v>
      </c>
      <c r="O1840" s="5" t="s">
        <v>1059</v>
      </c>
      <c r="P1840" s="6">
        <v>2045</v>
      </c>
    </row>
    <row r="1841" spans="14:16" ht="15">
      <c r="N1841" s="4" t="s">
        <v>667</v>
      </c>
      <c r="O1841" s="5" t="s">
        <v>1035</v>
      </c>
      <c r="P1841" s="6">
        <v>1408</v>
      </c>
    </row>
    <row r="1842" spans="14:22" ht="15">
      <c r="N1842" s="4" t="s">
        <v>668</v>
      </c>
      <c r="O1842" s="5" t="s">
        <v>1655</v>
      </c>
      <c r="P1842" s="6">
        <v>1499</v>
      </c>
      <c r="V1842" s="7"/>
    </row>
    <row r="1843" spans="14:16" ht="15">
      <c r="N1843" s="4" t="s">
        <v>669</v>
      </c>
      <c r="O1843" s="5" t="s">
        <v>1391</v>
      </c>
      <c r="P1843" s="6">
        <v>1508</v>
      </c>
    </row>
    <row r="1844" spans="14:16" ht="15">
      <c r="N1844" s="4" t="s">
        <v>670</v>
      </c>
      <c r="O1844" s="5" t="s">
        <v>1013</v>
      </c>
      <c r="P1844" s="6">
        <v>998</v>
      </c>
    </row>
    <row r="1845" spans="14:16" ht="15">
      <c r="N1845" s="4" t="s">
        <v>671</v>
      </c>
      <c r="O1845" s="5" t="s">
        <v>968</v>
      </c>
      <c r="P1845" s="6">
        <v>1832</v>
      </c>
    </row>
    <row r="1846" spans="14:16" ht="15">
      <c r="N1846" s="4" t="s">
        <v>672</v>
      </c>
      <c r="O1846" s="5" t="s">
        <v>968</v>
      </c>
      <c r="P1846" s="6">
        <v>1570</v>
      </c>
    </row>
    <row r="1847" spans="14:16" ht="15">
      <c r="N1847" s="4" t="s">
        <v>673</v>
      </c>
      <c r="O1847" s="5" t="s">
        <v>968</v>
      </c>
      <c r="P1847" s="6">
        <v>1759</v>
      </c>
    </row>
    <row r="1848" spans="14:16" ht="15">
      <c r="N1848" s="4" t="s">
        <v>674</v>
      </c>
      <c r="O1848" s="5" t="s">
        <v>1005</v>
      </c>
      <c r="P1848" s="6">
        <v>1775</v>
      </c>
    </row>
    <row r="1849" spans="14:16" ht="15">
      <c r="N1849" s="4" t="s">
        <v>675</v>
      </c>
      <c r="O1849" s="5" t="s">
        <v>1035</v>
      </c>
      <c r="P1849" s="6">
        <v>1642</v>
      </c>
    </row>
    <row r="1850" spans="14:16" ht="15">
      <c r="N1850" s="4" t="s">
        <v>676</v>
      </c>
      <c r="O1850" s="5" t="s">
        <v>1035</v>
      </c>
      <c r="P1850" s="6">
        <v>1974</v>
      </c>
    </row>
    <row r="1851" spans="14:16" ht="15">
      <c r="N1851" s="4" t="s">
        <v>677</v>
      </c>
      <c r="O1851" s="5" t="s">
        <v>1192</v>
      </c>
      <c r="P1851" s="6">
        <v>1331</v>
      </c>
    </row>
    <row r="1852" spans="14:16" ht="15">
      <c r="N1852" s="4" t="s">
        <v>678</v>
      </c>
      <c r="O1852" s="5" t="s">
        <v>1032</v>
      </c>
      <c r="P1852" s="6">
        <v>975</v>
      </c>
    </row>
    <row r="1853" spans="14:16" ht="15">
      <c r="N1853" s="4" t="s">
        <v>679</v>
      </c>
      <c r="O1853" s="5" t="s">
        <v>1007</v>
      </c>
      <c r="P1853" s="6">
        <v>1094</v>
      </c>
    </row>
    <row r="1854" spans="14:16" ht="15">
      <c r="N1854" s="4" t="s">
        <v>680</v>
      </c>
      <c r="O1854" s="5" t="s">
        <v>1231</v>
      </c>
      <c r="P1854" s="6">
        <v>1592</v>
      </c>
    </row>
    <row r="1855" spans="14:16" ht="15">
      <c r="N1855" s="4" t="s">
        <v>681</v>
      </c>
      <c r="O1855" s="5" t="s">
        <v>1007</v>
      </c>
      <c r="P1855" s="6">
        <v>1754</v>
      </c>
    </row>
    <row r="1856" spans="14:16" ht="15">
      <c r="N1856" s="4" t="s">
        <v>682</v>
      </c>
      <c r="O1856" s="5" t="s">
        <v>1045</v>
      </c>
      <c r="P1856" s="6">
        <v>1735</v>
      </c>
    </row>
    <row r="1857" spans="14:16" ht="15">
      <c r="N1857" s="4" t="s">
        <v>683</v>
      </c>
      <c r="O1857" s="5" t="s">
        <v>1032</v>
      </c>
      <c r="P1857" s="6">
        <v>1075</v>
      </c>
    </row>
    <row r="1858" spans="14:16" ht="15">
      <c r="N1858" s="4" t="s">
        <v>684</v>
      </c>
      <c r="O1858" s="5" t="s">
        <v>1002</v>
      </c>
      <c r="P1858" s="6">
        <v>1022</v>
      </c>
    </row>
    <row r="1859" spans="14:16" ht="15">
      <c r="N1859" s="4" t="s">
        <v>685</v>
      </c>
      <c r="O1859" s="5" t="s">
        <v>1124</v>
      </c>
      <c r="P1859" s="6">
        <v>1059</v>
      </c>
    </row>
    <row r="1860" spans="14:16" ht="15">
      <c r="N1860" s="4" t="s">
        <v>686</v>
      </c>
      <c r="O1860" s="5" t="s">
        <v>1035</v>
      </c>
      <c r="P1860" s="6">
        <v>1405</v>
      </c>
    </row>
    <row r="1861" spans="14:16" ht="15">
      <c r="N1861" s="4" t="s">
        <v>687</v>
      </c>
      <c r="O1861" s="5" t="s">
        <v>1021</v>
      </c>
      <c r="P1861" s="6">
        <v>1618</v>
      </c>
    </row>
    <row r="1862" spans="14:16" ht="15">
      <c r="N1862" s="4" t="s">
        <v>688</v>
      </c>
      <c r="O1862" s="5" t="s">
        <v>975</v>
      </c>
      <c r="P1862" s="6">
        <v>1844</v>
      </c>
    </row>
    <row r="1863" spans="14:16" ht="15">
      <c r="N1863" s="4" t="s">
        <v>689</v>
      </c>
      <c r="O1863" s="5" t="s">
        <v>1035</v>
      </c>
      <c r="P1863" s="6">
        <v>2040</v>
      </c>
    </row>
    <row r="1864" spans="14:16" ht="15">
      <c r="N1864" s="4" t="s">
        <v>690</v>
      </c>
      <c r="O1864" s="5" t="s">
        <v>1035</v>
      </c>
      <c r="P1864" s="6">
        <v>761</v>
      </c>
    </row>
    <row r="1865" spans="14:16" ht="15">
      <c r="N1865" s="4" t="s">
        <v>691</v>
      </c>
      <c r="O1865" s="5" t="s">
        <v>968</v>
      </c>
      <c r="P1865" s="6">
        <v>1386</v>
      </c>
    </row>
    <row r="1866" spans="14:16" ht="15">
      <c r="N1866" s="4" t="s">
        <v>692</v>
      </c>
      <c r="O1866" s="5" t="s">
        <v>1138</v>
      </c>
      <c r="P1866" s="6">
        <v>1282</v>
      </c>
    </row>
    <row r="1867" spans="14:16" ht="15">
      <c r="N1867" s="4" t="s">
        <v>693</v>
      </c>
      <c r="O1867" s="5" t="s">
        <v>987</v>
      </c>
      <c r="P1867" s="6">
        <v>976</v>
      </c>
    </row>
    <row r="1868" spans="14:16" ht="15">
      <c r="N1868" s="4" t="s">
        <v>694</v>
      </c>
      <c r="O1868" s="5" t="s">
        <v>1032</v>
      </c>
      <c r="P1868" s="6">
        <v>1472</v>
      </c>
    </row>
    <row r="1869" spans="14:16" ht="15">
      <c r="N1869" s="4" t="s">
        <v>1129</v>
      </c>
      <c r="O1869" s="5" t="s">
        <v>1124</v>
      </c>
      <c r="P1869" s="6">
        <v>1654</v>
      </c>
    </row>
    <row r="1870" spans="14:16" ht="15">
      <c r="N1870" s="4" t="s">
        <v>695</v>
      </c>
      <c r="O1870" s="5" t="s">
        <v>996</v>
      </c>
      <c r="P1870" s="6">
        <v>1575</v>
      </c>
    </row>
    <row r="1871" spans="14:16" ht="15">
      <c r="N1871" s="4" t="s">
        <v>696</v>
      </c>
      <c r="O1871" s="5" t="s">
        <v>1035</v>
      </c>
      <c r="P1871" s="6">
        <v>1584</v>
      </c>
    </row>
    <row r="1872" spans="14:16" ht="15">
      <c r="N1872" s="4" t="s">
        <v>697</v>
      </c>
      <c r="O1872" s="5" t="s">
        <v>1035</v>
      </c>
      <c r="P1872" s="6">
        <v>1242</v>
      </c>
    </row>
    <row r="1873" spans="14:16" ht="15">
      <c r="N1873" s="4" t="s">
        <v>698</v>
      </c>
      <c r="O1873" s="5" t="s">
        <v>1013</v>
      </c>
      <c r="P1873" s="6">
        <v>1910</v>
      </c>
    </row>
    <row r="1874" spans="14:16" ht="15">
      <c r="N1874" s="4" t="s">
        <v>699</v>
      </c>
      <c r="O1874" s="5" t="s">
        <v>968</v>
      </c>
      <c r="P1874" s="6">
        <v>2252</v>
      </c>
    </row>
    <row r="1875" spans="14:16" ht="15">
      <c r="N1875" s="4" t="s">
        <v>700</v>
      </c>
      <c r="O1875" s="5" t="s">
        <v>1041</v>
      </c>
      <c r="P1875" s="6">
        <v>2078</v>
      </c>
    </row>
    <row r="1876" spans="14:16" ht="15">
      <c r="N1876" s="4" t="s">
        <v>1213</v>
      </c>
      <c r="O1876" s="5" t="s">
        <v>1032</v>
      </c>
      <c r="P1876" s="6">
        <v>1757</v>
      </c>
    </row>
    <row r="1877" spans="14:16" ht="15">
      <c r="N1877" s="4" t="s">
        <v>701</v>
      </c>
      <c r="O1877" s="5" t="s">
        <v>994</v>
      </c>
      <c r="P1877" s="6">
        <v>1839</v>
      </c>
    </row>
    <row r="1878" spans="14:16" ht="15">
      <c r="N1878" s="4" t="s">
        <v>702</v>
      </c>
      <c r="O1878" s="5" t="s">
        <v>1138</v>
      </c>
      <c r="P1878" s="6">
        <v>1428</v>
      </c>
    </row>
  </sheetData>
  <sheetProtection selectLockedCells="1" selectUnlockedCells="1"/>
  <autoFilter ref="B4:K1880"/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712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2"/>
      <c r="B6" s="72" t="s">
        <v>728</v>
      </c>
      <c r="C6" s="72" t="s">
        <v>729</v>
      </c>
      <c r="D6" s="72" t="s">
        <v>730</v>
      </c>
      <c r="E6" s="72" t="s">
        <v>731</v>
      </c>
      <c r="F6" s="72" t="s">
        <v>732</v>
      </c>
      <c r="G6" s="72" t="s">
        <v>733</v>
      </c>
      <c r="H6" s="72" t="s">
        <v>734</v>
      </c>
      <c r="I6" s="82"/>
      <c r="J6" s="73"/>
    </row>
    <row r="7" spans="1:10" ht="14.25">
      <c r="A7" s="72">
        <v>1</v>
      </c>
      <c r="B7" s="72" t="s">
        <v>790</v>
      </c>
      <c r="C7" s="72" t="s">
        <v>1186</v>
      </c>
      <c r="D7" s="72" t="s">
        <v>774</v>
      </c>
      <c r="E7" s="72" t="s">
        <v>823</v>
      </c>
      <c r="F7" s="72"/>
      <c r="G7" s="72"/>
      <c r="H7" s="72" t="s">
        <v>821</v>
      </c>
      <c r="I7" s="82"/>
      <c r="J7" s="73"/>
    </row>
    <row r="8" spans="1:10" ht="14.25">
      <c r="A8" s="72">
        <v>2</v>
      </c>
      <c r="B8" s="74">
        <v>1632</v>
      </c>
      <c r="C8" s="74" t="s">
        <v>1109</v>
      </c>
      <c r="D8" s="74" t="s">
        <v>742</v>
      </c>
      <c r="E8" s="72" t="s">
        <v>823</v>
      </c>
      <c r="F8" s="72"/>
      <c r="G8" s="72"/>
      <c r="H8" s="72" t="s">
        <v>818</v>
      </c>
      <c r="I8" s="82"/>
      <c r="J8" s="73"/>
    </row>
    <row r="9" spans="1:10" ht="14.25">
      <c r="A9" s="72">
        <v>3</v>
      </c>
      <c r="B9" s="74">
        <v>1628</v>
      </c>
      <c r="C9" s="74" t="s">
        <v>1018</v>
      </c>
      <c r="D9" s="74" t="s">
        <v>736</v>
      </c>
      <c r="E9" s="72" t="s">
        <v>821</v>
      </c>
      <c r="F9" s="72"/>
      <c r="G9" s="72"/>
      <c r="H9" s="72" t="s">
        <v>823</v>
      </c>
      <c r="I9" s="82"/>
      <c r="J9" s="73"/>
    </row>
    <row r="10" spans="1:10" ht="14.25">
      <c r="A10" s="72">
        <v>4</v>
      </c>
      <c r="B10" s="74">
        <v>1613</v>
      </c>
      <c r="C10" s="74" t="s">
        <v>1048</v>
      </c>
      <c r="D10" s="74" t="s">
        <v>2195</v>
      </c>
      <c r="E10" s="72" t="s">
        <v>822</v>
      </c>
      <c r="F10" s="72"/>
      <c r="G10" s="72"/>
      <c r="H10" s="72" t="s">
        <v>822</v>
      </c>
      <c r="I10" s="82"/>
      <c r="J10" s="73"/>
    </row>
    <row r="11" spans="1:10" ht="14.25">
      <c r="A11" s="84">
        <v>5</v>
      </c>
      <c r="B11" s="74">
        <v>1595</v>
      </c>
      <c r="C11" s="74" t="s">
        <v>1094</v>
      </c>
      <c r="D11" s="74" t="s">
        <v>787</v>
      </c>
      <c r="E11" s="84" t="s">
        <v>911</v>
      </c>
      <c r="F11" s="84"/>
      <c r="G11" s="84"/>
      <c r="H11" s="84" t="s">
        <v>829</v>
      </c>
      <c r="I11" s="82"/>
      <c r="J11" s="73"/>
    </row>
    <row r="12" spans="1:10" ht="14.25">
      <c r="A12" s="72">
        <v>6</v>
      </c>
      <c r="B12" s="74">
        <v>1587</v>
      </c>
      <c r="C12" s="74" t="s">
        <v>1028</v>
      </c>
      <c r="D12" s="74" t="s">
        <v>736</v>
      </c>
      <c r="E12" s="72" t="s">
        <v>821</v>
      </c>
      <c r="F12" s="72"/>
      <c r="G12" s="72"/>
      <c r="H12" s="72" t="s">
        <v>826</v>
      </c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929</v>
      </c>
      <c r="E15" s="72" t="s">
        <v>933</v>
      </c>
      <c r="F15" s="72" t="s">
        <v>938</v>
      </c>
      <c r="G15" s="72" t="s">
        <v>935</v>
      </c>
      <c r="H15" s="72"/>
      <c r="I15" s="72" t="s">
        <v>904</v>
      </c>
      <c r="J15" s="72">
        <v>3</v>
      </c>
    </row>
    <row r="16" spans="1:10" ht="14.25">
      <c r="A16" s="73"/>
      <c r="B16" s="73"/>
      <c r="C16" s="72" t="s">
        <v>753</v>
      </c>
      <c r="D16" s="72" t="s">
        <v>926</v>
      </c>
      <c r="E16" s="72" t="s">
        <v>932</v>
      </c>
      <c r="F16" s="72" t="s">
        <v>935</v>
      </c>
      <c r="G16" s="72" t="s">
        <v>934</v>
      </c>
      <c r="H16" s="72"/>
      <c r="I16" s="72" t="s">
        <v>758</v>
      </c>
      <c r="J16" s="72">
        <v>6</v>
      </c>
    </row>
    <row r="17" spans="1:10" ht="14.25">
      <c r="A17" s="73"/>
      <c r="B17" s="73"/>
      <c r="C17" s="72" t="s">
        <v>754</v>
      </c>
      <c r="D17" s="72" t="s">
        <v>931</v>
      </c>
      <c r="E17" s="72" t="s">
        <v>931</v>
      </c>
      <c r="F17" s="72" t="s">
        <v>928</v>
      </c>
      <c r="G17" s="72"/>
      <c r="H17" s="72"/>
      <c r="I17" s="72" t="s">
        <v>902</v>
      </c>
      <c r="J17" s="72">
        <v>2</v>
      </c>
    </row>
    <row r="18" spans="1:10" ht="14.25">
      <c r="A18" s="73"/>
      <c r="B18" s="73"/>
      <c r="C18" s="72" t="s">
        <v>755</v>
      </c>
      <c r="D18" s="72" t="s">
        <v>929</v>
      </c>
      <c r="E18" s="72" t="s">
        <v>938</v>
      </c>
      <c r="F18" s="72" t="s">
        <v>939</v>
      </c>
      <c r="G18" s="72" t="s">
        <v>932</v>
      </c>
      <c r="H18" s="72" t="s">
        <v>928</v>
      </c>
      <c r="I18" s="72" t="s">
        <v>930</v>
      </c>
      <c r="J18" s="72">
        <v>5</v>
      </c>
    </row>
    <row r="19" spans="1:10" ht="14.25">
      <c r="A19" s="73"/>
      <c r="B19" s="73"/>
      <c r="C19" s="72" t="s">
        <v>756</v>
      </c>
      <c r="D19" s="72" t="s">
        <v>927</v>
      </c>
      <c r="E19" s="72" t="s">
        <v>932</v>
      </c>
      <c r="F19" s="72" t="s">
        <v>935</v>
      </c>
      <c r="G19" s="72" t="s">
        <v>939</v>
      </c>
      <c r="H19" s="72"/>
      <c r="I19" s="72" t="s">
        <v>904</v>
      </c>
      <c r="J19" s="72">
        <v>1</v>
      </c>
    </row>
    <row r="20" spans="1:15" ht="15">
      <c r="A20" s="73"/>
      <c r="B20" s="73"/>
      <c r="C20" s="72" t="s">
        <v>757</v>
      </c>
      <c r="D20" s="72" t="s">
        <v>936</v>
      </c>
      <c r="E20" s="72" t="s">
        <v>940</v>
      </c>
      <c r="F20" s="72" t="s">
        <v>929</v>
      </c>
      <c r="G20" s="72"/>
      <c r="H20" s="72"/>
      <c r="I20" s="72" t="s">
        <v>902</v>
      </c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 t="s">
        <v>938</v>
      </c>
      <c r="E21" s="72" t="s">
        <v>935</v>
      </c>
      <c r="F21" s="72" t="s">
        <v>933</v>
      </c>
      <c r="G21" s="72" t="s">
        <v>948</v>
      </c>
      <c r="H21" s="72" t="s">
        <v>939</v>
      </c>
      <c r="I21" s="72" t="s">
        <v>930</v>
      </c>
      <c r="J21" s="72">
        <v>6</v>
      </c>
    </row>
    <row r="22" spans="1:10" ht="14.25">
      <c r="A22" s="73"/>
      <c r="B22" s="73"/>
      <c r="C22" s="72" t="s">
        <v>759</v>
      </c>
      <c r="D22" s="72" t="s">
        <v>938</v>
      </c>
      <c r="E22" s="72" t="s">
        <v>931</v>
      </c>
      <c r="F22" s="72" t="s">
        <v>943</v>
      </c>
      <c r="G22" s="72" t="s">
        <v>935</v>
      </c>
      <c r="H22" s="72"/>
      <c r="I22" s="72" t="s">
        <v>904</v>
      </c>
      <c r="J22" s="72">
        <v>4</v>
      </c>
    </row>
    <row r="23" spans="1:10" ht="14.25">
      <c r="A23" s="73"/>
      <c r="B23" s="73"/>
      <c r="C23" s="72" t="s">
        <v>760</v>
      </c>
      <c r="D23" s="72" t="s">
        <v>932</v>
      </c>
      <c r="E23" s="72" t="s">
        <v>928</v>
      </c>
      <c r="F23" s="72" t="s">
        <v>927</v>
      </c>
      <c r="G23" s="72" t="s">
        <v>925</v>
      </c>
      <c r="H23" s="72" t="s">
        <v>926</v>
      </c>
      <c r="I23" s="72" t="s">
        <v>761</v>
      </c>
      <c r="J23" s="72">
        <v>1</v>
      </c>
    </row>
    <row r="24" spans="1:10" ht="14.25">
      <c r="A24" s="73"/>
      <c r="B24" s="73"/>
      <c r="C24" s="72" t="s">
        <v>761</v>
      </c>
      <c r="D24" s="72" t="s">
        <v>926</v>
      </c>
      <c r="E24" s="72" t="s">
        <v>935</v>
      </c>
      <c r="F24" s="72" t="s">
        <v>931</v>
      </c>
      <c r="G24" s="72" t="s">
        <v>425</v>
      </c>
      <c r="H24" s="72"/>
      <c r="I24" s="72" t="s">
        <v>428</v>
      </c>
      <c r="J24" s="72">
        <v>5</v>
      </c>
    </row>
    <row r="25" spans="1:10" ht="14.25">
      <c r="A25" s="73"/>
      <c r="B25" s="73"/>
      <c r="C25" s="72" t="s">
        <v>762</v>
      </c>
      <c r="D25" s="72" t="s">
        <v>933</v>
      </c>
      <c r="E25" s="72" t="s">
        <v>933</v>
      </c>
      <c r="F25" s="72" t="s">
        <v>939</v>
      </c>
      <c r="G25" s="72"/>
      <c r="H25" s="72"/>
      <c r="I25" s="72" t="s">
        <v>902</v>
      </c>
      <c r="J25" s="72">
        <v>2</v>
      </c>
    </row>
    <row r="26" spans="1:10" ht="14.25">
      <c r="A26" s="73"/>
      <c r="B26" s="73"/>
      <c r="C26" s="72" t="s">
        <v>763</v>
      </c>
      <c r="D26" s="72" t="s">
        <v>939</v>
      </c>
      <c r="E26" s="72" t="s">
        <v>926</v>
      </c>
      <c r="F26" s="72" t="s">
        <v>934</v>
      </c>
      <c r="G26" s="72" t="s">
        <v>929</v>
      </c>
      <c r="H26" s="72" t="s">
        <v>935</v>
      </c>
      <c r="I26" s="72" t="s">
        <v>930</v>
      </c>
      <c r="J26" s="72">
        <v>3</v>
      </c>
    </row>
    <row r="27" spans="1:10" ht="14.25">
      <c r="A27" s="73"/>
      <c r="B27" s="73"/>
      <c r="C27" s="72" t="s">
        <v>764</v>
      </c>
      <c r="D27" s="72" t="s">
        <v>932</v>
      </c>
      <c r="E27" s="72" t="s">
        <v>928</v>
      </c>
      <c r="F27" s="72" t="s">
        <v>926</v>
      </c>
      <c r="G27" s="72" t="s">
        <v>926</v>
      </c>
      <c r="H27" s="72"/>
      <c r="I27" s="72" t="s">
        <v>758</v>
      </c>
      <c r="J27" s="72">
        <v>5</v>
      </c>
    </row>
    <row r="28" spans="1:10" ht="14.25">
      <c r="A28" s="73"/>
      <c r="B28" s="73"/>
      <c r="C28" s="72" t="s">
        <v>765</v>
      </c>
      <c r="D28" s="72" t="s">
        <v>426</v>
      </c>
      <c r="E28" s="72" t="s">
        <v>426</v>
      </c>
      <c r="F28" s="72" t="s">
        <v>426</v>
      </c>
      <c r="G28" s="72"/>
      <c r="H28" s="72"/>
      <c r="I28" s="72" t="s">
        <v>427</v>
      </c>
      <c r="J28" s="72">
        <v>6</v>
      </c>
    </row>
    <row r="29" spans="1:10" ht="14.25">
      <c r="A29" s="73"/>
      <c r="B29" s="73"/>
      <c r="C29" s="72" t="s">
        <v>766</v>
      </c>
      <c r="D29" s="72" t="s">
        <v>934</v>
      </c>
      <c r="E29" s="72" t="s">
        <v>932</v>
      </c>
      <c r="F29" s="72" t="s">
        <v>937</v>
      </c>
      <c r="G29" s="72"/>
      <c r="H29" s="72"/>
      <c r="I29" s="72" t="s">
        <v>910</v>
      </c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712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5"/>
      <c r="B35" s="75" t="s">
        <v>728</v>
      </c>
      <c r="C35" s="75" t="s">
        <v>740</v>
      </c>
      <c r="D35" s="75" t="s">
        <v>730</v>
      </c>
      <c r="E35" s="75" t="s">
        <v>731</v>
      </c>
      <c r="F35" s="75" t="s">
        <v>732</v>
      </c>
      <c r="G35" s="75" t="s">
        <v>733</v>
      </c>
      <c r="H35" s="75" t="s">
        <v>734</v>
      </c>
      <c r="I35" s="82"/>
      <c r="J35" s="73"/>
    </row>
    <row r="36" spans="1:10" ht="14.25">
      <c r="A36" s="75">
        <v>1</v>
      </c>
      <c r="B36" s="75" t="s">
        <v>791</v>
      </c>
      <c r="C36" s="75" t="s">
        <v>1129</v>
      </c>
      <c r="D36" s="76" t="s">
        <v>769</v>
      </c>
      <c r="E36" s="75" t="s">
        <v>822</v>
      </c>
      <c r="F36" s="75"/>
      <c r="G36" s="75"/>
      <c r="H36" s="75" t="s">
        <v>821</v>
      </c>
      <c r="I36" s="82"/>
      <c r="J36" s="73"/>
    </row>
    <row r="37" spans="1:10" ht="14.25">
      <c r="A37" s="75">
        <v>2</v>
      </c>
      <c r="B37" s="76">
        <v>1641</v>
      </c>
      <c r="C37" s="76" t="s">
        <v>1027</v>
      </c>
      <c r="D37" s="76" t="s">
        <v>736</v>
      </c>
      <c r="E37" s="75" t="s">
        <v>826</v>
      </c>
      <c r="F37" s="75"/>
      <c r="G37" s="75"/>
      <c r="H37" s="75" t="s">
        <v>818</v>
      </c>
      <c r="I37" s="82"/>
      <c r="J37" s="73"/>
    </row>
    <row r="38" spans="1:10" ht="14.25">
      <c r="A38" s="75">
        <v>3</v>
      </c>
      <c r="B38" s="76">
        <v>1619</v>
      </c>
      <c r="C38" s="76" t="s">
        <v>1156</v>
      </c>
      <c r="D38" s="76" t="s">
        <v>738</v>
      </c>
      <c r="E38" s="75" t="s">
        <v>821</v>
      </c>
      <c r="F38" s="75"/>
      <c r="G38" s="75"/>
      <c r="H38" s="75" t="s">
        <v>822</v>
      </c>
      <c r="I38" s="82"/>
      <c r="J38" s="73"/>
    </row>
    <row r="39" spans="1:10" ht="14.25">
      <c r="A39" s="75">
        <v>4</v>
      </c>
      <c r="B39" s="76">
        <v>1616</v>
      </c>
      <c r="C39" s="76" t="s">
        <v>1203</v>
      </c>
      <c r="D39" s="76" t="s">
        <v>770</v>
      </c>
      <c r="E39" s="75" t="s">
        <v>821</v>
      </c>
      <c r="F39" s="75"/>
      <c r="G39" s="75"/>
      <c r="H39" s="75" t="s">
        <v>823</v>
      </c>
      <c r="I39" s="82"/>
      <c r="J39" s="73"/>
    </row>
    <row r="40" spans="1:10" ht="14.25">
      <c r="A40" s="75">
        <v>5</v>
      </c>
      <c r="B40" s="76">
        <v>1605</v>
      </c>
      <c r="C40" s="76" t="s">
        <v>1011</v>
      </c>
      <c r="D40" s="76" t="s">
        <v>772</v>
      </c>
      <c r="E40" s="75" t="s">
        <v>821</v>
      </c>
      <c r="F40" s="75"/>
      <c r="G40" s="75"/>
      <c r="H40" s="75" t="s">
        <v>826</v>
      </c>
      <c r="I40" s="82"/>
      <c r="J40" s="73"/>
    </row>
    <row r="41" spans="1:10" ht="14.25">
      <c r="A41" s="75">
        <v>6</v>
      </c>
      <c r="B41" s="76">
        <v>1574</v>
      </c>
      <c r="C41" s="76" t="s">
        <v>1167</v>
      </c>
      <c r="D41" s="76" t="s">
        <v>786</v>
      </c>
      <c r="E41" s="75" t="s">
        <v>818</v>
      </c>
      <c r="F41" s="75"/>
      <c r="G41" s="75"/>
      <c r="H41" s="75" t="s">
        <v>829</v>
      </c>
      <c r="I41" s="73"/>
      <c r="J41" s="73"/>
    </row>
    <row r="42" spans="1:10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4.25">
      <c r="A43" s="73"/>
      <c r="B43" s="73"/>
      <c r="C43" s="72"/>
      <c r="D43" s="72" t="s">
        <v>745</v>
      </c>
      <c r="E43" s="72" t="s">
        <v>746</v>
      </c>
      <c r="F43" s="72" t="s">
        <v>747</v>
      </c>
      <c r="G43" s="72" t="s">
        <v>748</v>
      </c>
      <c r="H43" s="72" t="s">
        <v>749</v>
      </c>
      <c r="I43" s="72" t="s">
        <v>750</v>
      </c>
      <c r="J43" s="72" t="s">
        <v>751</v>
      </c>
    </row>
    <row r="44" spans="1:10" ht="14.25">
      <c r="A44" s="73"/>
      <c r="B44" s="73"/>
      <c r="C44" s="72" t="s">
        <v>752</v>
      </c>
      <c r="D44" s="72" t="s">
        <v>944</v>
      </c>
      <c r="E44" s="72" t="s">
        <v>927</v>
      </c>
      <c r="F44" s="72" t="s">
        <v>946</v>
      </c>
      <c r="G44" s="72" t="s">
        <v>937</v>
      </c>
      <c r="H44" s="72"/>
      <c r="I44" s="72" t="s">
        <v>758</v>
      </c>
      <c r="J44" s="72">
        <v>3</v>
      </c>
    </row>
    <row r="45" spans="1:10" ht="14.25">
      <c r="A45" s="73"/>
      <c r="B45" s="73"/>
      <c r="C45" s="72" t="s">
        <v>753</v>
      </c>
      <c r="D45" s="72" t="s">
        <v>926</v>
      </c>
      <c r="E45" s="72" t="s">
        <v>931</v>
      </c>
      <c r="F45" s="72" t="s">
        <v>933</v>
      </c>
      <c r="G45" s="72" t="s">
        <v>929</v>
      </c>
      <c r="H45" s="72"/>
      <c r="I45" s="72" t="s">
        <v>904</v>
      </c>
      <c r="J45" s="72">
        <v>6</v>
      </c>
    </row>
    <row r="46" spans="1:10" ht="14.25">
      <c r="A46" s="73"/>
      <c r="B46" s="73"/>
      <c r="C46" s="72" t="s">
        <v>754</v>
      </c>
      <c r="D46" s="72" t="s">
        <v>926</v>
      </c>
      <c r="E46" s="72" t="s">
        <v>932</v>
      </c>
      <c r="F46" s="72" t="s">
        <v>931</v>
      </c>
      <c r="G46" s="72" t="s">
        <v>939</v>
      </c>
      <c r="H46" s="72" t="s">
        <v>941</v>
      </c>
      <c r="I46" s="72" t="s">
        <v>761</v>
      </c>
      <c r="J46" s="72">
        <v>2</v>
      </c>
    </row>
    <row r="47" spans="1:10" ht="14.25">
      <c r="A47" s="73"/>
      <c r="B47" s="73"/>
      <c r="C47" s="72" t="s">
        <v>755</v>
      </c>
      <c r="D47" s="72" t="s">
        <v>928</v>
      </c>
      <c r="E47" s="72" t="s">
        <v>939</v>
      </c>
      <c r="F47" s="72" t="s">
        <v>936</v>
      </c>
      <c r="G47" s="72"/>
      <c r="H47" s="72"/>
      <c r="I47" s="72" t="s">
        <v>902</v>
      </c>
      <c r="J47" s="72">
        <v>5</v>
      </c>
    </row>
    <row r="48" spans="1:10" ht="14.25">
      <c r="A48" s="73"/>
      <c r="B48" s="73"/>
      <c r="C48" s="72" t="s">
        <v>756</v>
      </c>
      <c r="D48" s="72" t="s">
        <v>933</v>
      </c>
      <c r="E48" s="72" t="s">
        <v>929</v>
      </c>
      <c r="F48" s="72" t="s">
        <v>927</v>
      </c>
      <c r="G48" s="72"/>
      <c r="H48" s="72"/>
      <c r="I48" s="72" t="s">
        <v>902</v>
      </c>
      <c r="J48" s="72">
        <v>1</v>
      </c>
    </row>
    <row r="49" spans="1:10" ht="14.25">
      <c r="A49" s="73"/>
      <c r="B49" s="73"/>
      <c r="C49" s="72" t="s">
        <v>757</v>
      </c>
      <c r="D49" s="72" t="s">
        <v>936</v>
      </c>
      <c r="E49" s="72" t="s">
        <v>928</v>
      </c>
      <c r="F49" s="72" t="s">
        <v>928</v>
      </c>
      <c r="G49" s="72"/>
      <c r="H49" s="72"/>
      <c r="I49" s="72" t="s">
        <v>902</v>
      </c>
      <c r="J49" s="72">
        <v>4</v>
      </c>
    </row>
    <row r="50" spans="1:10" ht="14.25">
      <c r="A50" s="73"/>
      <c r="B50" s="73"/>
      <c r="C50" s="72" t="s">
        <v>758</v>
      </c>
      <c r="D50" s="72" t="s">
        <v>926</v>
      </c>
      <c r="E50" s="72" t="s">
        <v>926</v>
      </c>
      <c r="F50" s="72" t="s">
        <v>929</v>
      </c>
      <c r="G50" s="72" t="s">
        <v>933</v>
      </c>
      <c r="H50" s="72" t="s">
        <v>927</v>
      </c>
      <c r="I50" s="72" t="s">
        <v>930</v>
      </c>
      <c r="J50" s="72">
        <v>6</v>
      </c>
    </row>
    <row r="51" spans="1:10" ht="14.25">
      <c r="A51" s="73"/>
      <c r="B51" s="73"/>
      <c r="C51" s="72" t="s">
        <v>759</v>
      </c>
      <c r="D51" s="72" t="s">
        <v>928</v>
      </c>
      <c r="E51" s="72" t="s">
        <v>934</v>
      </c>
      <c r="F51" s="72" t="s">
        <v>927</v>
      </c>
      <c r="G51" s="72" t="s">
        <v>929</v>
      </c>
      <c r="H51" s="72"/>
      <c r="I51" s="72" t="s">
        <v>904</v>
      </c>
      <c r="J51" s="72">
        <v>4</v>
      </c>
    </row>
    <row r="52" spans="1:10" ht="14.25">
      <c r="A52" s="73"/>
      <c r="B52" s="73"/>
      <c r="C52" s="72" t="s">
        <v>760</v>
      </c>
      <c r="D52" s="72" t="s">
        <v>939</v>
      </c>
      <c r="E52" s="72" t="s">
        <v>942</v>
      </c>
      <c r="F52" s="72" t="s">
        <v>935</v>
      </c>
      <c r="G52" s="72"/>
      <c r="H52" s="72"/>
      <c r="I52" s="72" t="s">
        <v>902</v>
      </c>
      <c r="J52" s="72">
        <v>1</v>
      </c>
    </row>
    <row r="53" spans="1:10" ht="14.25">
      <c r="A53" s="73"/>
      <c r="B53" s="73"/>
      <c r="C53" s="72" t="s">
        <v>761</v>
      </c>
      <c r="D53" s="72" t="s">
        <v>933</v>
      </c>
      <c r="E53" s="72" t="s">
        <v>938</v>
      </c>
      <c r="F53" s="72" t="s">
        <v>928</v>
      </c>
      <c r="G53" s="72" t="s">
        <v>928</v>
      </c>
      <c r="H53" s="72"/>
      <c r="I53" s="72" t="s">
        <v>904</v>
      </c>
      <c r="J53" s="72">
        <v>5</v>
      </c>
    </row>
    <row r="54" spans="1:10" ht="14.25">
      <c r="A54" s="73"/>
      <c r="B54" s="73"/>
      <c r="C54" s="72" t="s">
        <v>762</v>
      </c>
      <c r="D54" s="72" t="s">
        <v>931</v>
      </c>
      <c r="E54" s="72" t="s">
        <v>430</v>
      </c>
      <c r="F54" s="72" t="s">
        <v>940</v>
      </c>
      <c r="G54" s="72" t="s">
        <v>940</v>
      </c>
      <c r="H54" s="72"/>
      <c r="I54" s="72" t="s">
        <v>904</v>
      </c>
      <c r="J54" s="72">
        <v>2</v>
      </c>
    </row>
    <row r="55" spans="1:10" ht="14.25">
      <c r="A55" s="73"/>
      <c r="B55" s="73"/>
      <c r="C55" s="72" t="s">
        <v>763</v>
      </c>
      <c r="D55" s="72" t="s">
        <v>931</v>
      </c>
      <c r="E55" s="72" t="s">
        <v>927</v>
      </c>
      <c r="F55" s="72" t="s">
        <v>925</v>
      </c>
      <c r="G55" s="72" t="s">
        <v>933</v>
      </c>
      <c r="H55" s="72"/>
      <c r="I55" s="72" t="s">
        <v>904</v>
      </c>
      <c r="J55" s="72">
        <v>3</v>
      </c>
    </row>
    <row r="56" spans="1:10" ht="14.25">
      <c r="A56" s="73"/>
      <c r="B56" s="73"/>
      <c r="C56" s="72" t="s">
        <v>764</v>
      </c>
      <c r="D56" s="72" t="s">
        <v>938</v>
      </c>
      <c r="E56" s="72" t="s">
        <v>931</v>
      </c>
      <c r="F56" s="72" t="s">
        <v>946</v>
      </c>
      <c r="G56" s="72" t="s">
        <v>931</v>
      </c>
      <c r="H56" s="72" t="s">
        <v>938</v>
      </c>
      <c r="I56" s="72" t="s">
        <v>761</v>
      </c>
      <c r="J56" s="72">
        <v>5</v>
      </c>
    </row>
    <row r="57" spans="1:10" ht="14.25">
      <c r="A57" s="73"/>
      <c r="B57" s="73"/>
      <c r="C57" s="72" t="s">
        <v>765</v>
      </c>
      <c r="D57" s="72" t="s">
        <v>931</v>
      </c>
      <c r="E57" s="72" t="s">
        <v>933</v>
      </c>
      <c r="F57" s="72" t="s">
        <v>940</v>
      </c>
      <c r="G57" s="72"/>
      <c r="H57" s="72"/>
      <c r="I57" s="72" t="s">
        <v>902</v>
      </c>
      <c r="J57" s="72">
        <v>6</v>
      </c>
    </row>
    <row r="58" spans="1:10" ht="14.25">
      <c r="A58" s="73"/>
      <c r="B58" s="73"/>
      <c r="C58" s="72" t="s">
        <v>766</v>
      </c>
      <c r="D58" s="72" t="s">
        <v>931</v>
      </c>
      <c r="E58" s="72" t="s">
        <v>935</v>
      </c>
      <c r="F58" s="72" t="s">
        <v>933</v>
      </c>
      <c r="G58" s="72"/>
      <c r="H58" s="72"/>
      <c r="I58" s="72" t="s">
        <v>902</v>
      </c>
      <c r="J58" s="72">
        <v>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600" verticalDpi="600" orientation="landscape" paperSize="9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8.7109375" style="92" bestFit="1" customWidth="1"/>
    <col min="4" max="4" width="13.00390625" style="92" customWidth="1"/>
    <col min="5" max="6" width="17.140625" style="92" customWidth="1"/>
    <col min="7" max="16384" width="9.140625" style="92" customWidth="1"/>
  </cols>
  <sheetData>
    <row r="1" ht="13.5" thickBot="1"/>
    <row r="2" spans="1:6" ht="18">
      <c r="A2" s="93"/>
      <c r="B2" s="59" t="s">
        <v>724</v>
      </c>
      <c r="C2" s="94"/>
      <c r="D2" s="94" t="s">
        <v>1144</v>
      </c>
      <c r="E2" s="95"/>
      <c r="F2" s="96"/>
    </row>
    <row r="3" spans="1:6" ht="15">
      <c r="A3" s="93"/>
      <c r="B3" s="65" t="s">
        <v>725</v>
      </c>
      <c r="C3" s="98"/>
      <c r="D3" s="64" t="s">
        <v>954</v>
      </c>
      <c r="E3" s="99"/>
      <c r="F3" s="96"/>
    </row>
    <row r="4" spans="1:6" ht="15.75" thickBot="1">
      <c r="A4" s="93"/>
      <c r="B4" s="67" t="s">
        <v>726</v>
      </c>
      <c r="C4" s="69"/>
      <c r="D4" s="69" t="s">
        <v>727</v>
      </c>
      <c r="E4" s="100"/>
      <c r="F4" s="96"/>
    </row>
    <row r="5" spans="1:6" ht="12.75">
      <c r="A5" s="101"/>
      <c r="B5" s="102"/>
      <c r="C5" s="102"/>
      <c r="D5" s="102"/>
      <c r="E5" s="103"/>
      <c r="F5" s="51"/>
    </row>
    <row r="6" spans="1:6" ht="12.75">
      <c r="A6" s="104"/>
      <c r="B6" s="104" t="s">
        <v>728</v>
      </c>
      <c r="C6" s="104" t="s">
        <v>800</v>
      </c>
      <c r="D6" s="104" t="s">
        <v>730</v>
      </c>
      <c r="E6" s="96"/>
      <c r="F6" s="51"/>
    </row>
    <row r="7" spans="1:6" ht="12.75">
      <c r="A7" s="105">
        <v>1</v>
      </c>
      <c r="B7" s="107" t="s">
        <v>895</v>
      </c>
      <c r="C7" s="105" t="s">
        <v>1109</v>
      </c>
      <c r="D7" s="105" t="s">
        <v>742</v>
      </c>
      <c r="E7" s="109" t="s">
        <v>1109</v>
      </c>
      <c r="F7" s="51"/>
    </row>
    <row r="8" spans="1:6" ht="12.75">
      <c r="A8" s="105">
        <v>2</v>
      </c>
      <c r="B8" s="107" t="s">
        <v>896</v>
      </c>
      <c r="C8" s="105" t="s">
        <v>1129</v>
      </c>
      <c r="D8" s="105" t="s">
        <v>769</v>
      </c>
      <c r="E8" s="108" t="s">
        <v>441</v>
      </c>
      <c r="F8" s="109" t="s">
        <v>1109</v>
      </c>
    </row>
    <row r="9" spans="1:6" ht="12.75">
      <c r="A9" s="104">
        <v>3</v>
      </c>
      <c r="B9" s="110" t="s">
        <v>897</v>
      </c>
      <c r="C9" s="104" t="s">
        <v>1186</v>
      </c>
      <c r="D9" s="104" t="s">
        <v>774</v>
      </c>
      <c r="E9" s="109" t="s">
        <v>1027</v>
      </c>
      <c r="F9" s="112" t="s">
        <v>444</v>
      </c>
    </row>
    <row r="10" spans="1:6" ht="12.75">
      <c r="A10" s="104">
        <v>4</v>
      </c>
      <c r="B10" s="110" t="s">
        <v>898</v>
      </c>
      <c r="C10" s="104" t="s">
        <v>1027</v>
      </c>
      <c r="D10" s="104" t="s">
        <v>736</v>
      </c>
      <c r="E10" s="112" t="s">
        <v>442</v>
      </c>
      <c r="F10" s="51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713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5"/>
      <c r="B6" s="75" t="s">
        <v>728</v>
      </c>
      <c r="C6" s="75" t="s">
        <v>729</v>
      </c>
      <c r="D6" s="75" t="s">
        <v>730</v>
      </c>
      <c r="E6" s="75" t="s">
        <v>731</v>
      </c>
      <c r="F6" s="75" t="s">
        <v>732</v>
      </c>
      <c r="G6" s="75" t="s">
        <v>733</v>
      </c>
      <c r="H6" s="75" t="s">
        <v>734</v>
      </c>
      <c r="I6" s="82"/>
      <c r="J6" s="73"/>
    </row>
    <row r="7" spans="1:10" ht="14.25">
      <c r="A7" s="75">
        <v>1</v>
      </c>
      <c r="B7" s="75" t="s">
        <v>792</v>
      </c>
      <c r="C7" s="75" t="s">
        <v>1052</v>
      </c>
      <c r="D7" s="75" t="s">
        <v>2195</v>
      </c>
      <c r="E7" s="75" t="s">
        <v>823</v>
      </c>
      <c r="F7" s="75"/>
      <c r="G7" s="75"/>
      <c r="H7" s="75" t="s">
        <v>821</v>
      </c>
      <c r="I7" s="82"/>
      <c r="J7" s="73"/>
    </row>
    <row r="8" spans="1:10" ht="14.25">
      <c r="A8" s="75">
        <v>2</v>
      </c>
      <c r="B8" s="76">
        <v>1549</v>
      </c>
      <c r="C8" s="76" t="s">
        <v>1023</v>
      </c>
      <c r="D8" s="76" t="s">
        <v>736</v>
      </c>
      <c r="E8" s="75" t="s">
        <v>822</v>
      </c>
      <c r="F8" s="75"/>
      <c r="G8" s="75"/>
      <c r="H8" s="75" t="s">
        <v>822</v>
      </c>
      <c r="I8" s="82"/>
      <c r="J8" s="73"/>
    </row>
    <row r="9" spans="1:10" ht="14.25">
      <c r="A9" s="75">
        <v>3</v>
      </c>
      <c r="B9" s="76">
        <v>1529</v>
      </c>
      <c r="C9" s="76" t="s">
        <v>1113</v>
      </c>
      <c r="D9" s="76" t="s">
        <v>742</v>
      </c>
      <c r="E9" s="75" t="s">
        <v>818</v>
      </c>
      <c r="F9" s="75"/>
      <c r="G9" s="75"/>
      <c r="H9" s="75" t="s">
        <v>829</v>
      </c>
      <c r="I9" s="82"/>
      <c r="J9" s="73"/>
    </row>
    <row r="10" spans="1:10" ht="14.25">
      <c r="A10" s="75">
        <v>4</v>
      </c>
      <c r="B10" s="76">
        <v>1519</v>
      </c>
      <c r="C10" s="76" t="s">
        <v>1132</v>
      </c>
      <c r="D10" s="76" t="s">
        <v>769</v>
      </c>
      <c r="E10" s="75" t="s">
        <v>821</v>
      </c>
      <c r="F10" s="75"/>
      <c r="G10" s="75"/>
      <c r="H10" s="75" t="s">
        <v>823</v>
      </c>
      <c r="I10" s="82"/>
      <c r="J10" s="73"/>
    </row>
    <row r="11" spans="1:10" ht="14.25">
      <c r="A11" s="75">
        <v>5</v>
      </c>
      <c r="B11" s="76">
        <v>1458</v>
      </c>
      <c r="C11" s="76" t="s">
        <v>793</v>
      </c>
      <c r="D11" s="76" t="s">
        <v>789</v>
      </c>
      <c r="E11" s="75" t="s">
        <v>823</v>
      </c>
      <c r="F11" s="75"/>
      <c r="G11" s="75"/>
      <c r="H11" s="75" t="s">
        <v>818</v>
      </c>
      <c r="I11" s="82"/>
      <c r="J11" s="73"/>
    </row>
    <row r="12" spans="1:10" ht="14.25">
      <c r="A12" s="75">
        <v>6</v>
      </c>
      <c r="B12" s="76">
        <v>1455</v>
      </c>
      <c r="C12" s="76" t="s">
        <v>1193</v>
      </c>
      <c r="D12" s="76" t="s">
        <v>794</v>
      </c>
      <c r="E12" s="75" t="s">
        <v>818</v>
      </c>
      <c r="F12" s="75"/>
      <c r="G12" s="75"/>
      <c r="H12" s="75" t="s">
        <v>826</v>
      </c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933</v>
      </c>
      <c r="E15" s="72" t="s">
        <v>934</v>
      </c>
      <c r="F15" s="72" t="s">
        <v>929</v>
      </c>
      <c r="G15" s="72" t="s">
        <v>934</v>
      </c>
      <c r="H15" s="72" t="s">
        <v>944</v>
      </c>
      <c r="I15" s="72" t="s">
        <v>761</v>
      </c>
      <c r="J15" s="72">
        <v>3</v>
      </c>
    </row>
    <row r="16" spans="1:10" ht="14.25">
      <c r="A16" s="73"/>
      <c r="B16" s="73"/>
      <c r="C16" s="72" t="s">
        <v>753</v>
      </c>
      <c r="D16" s="72" t="s">
        <v>926</v>
      </c>
      <c r="E16" s="72" t="s">
        <v>932</v>
      </c>
      <c r="F16" s="72" t="s">
        <v>946</v>
      </c>
      <c r="G16" s="72"/>
      <c r="H16" s="72"/>
      <c r="I16" s="72" t="s">
        <v>910</v>
      </c>
      <c r="J16" s="72">
        <v>6</v>
      </c>
    </row>
    <row r="17" spans="1:10" ht="14.25">
      <c r="A17" s="73"/>
      <c r="B17" s="73"/>
      <c r="C17" s="72" t="s">
        <v>754</v>
      </c>
      <c r="D17" s="72" t="s">
        <v>934</v>
      </c>
      <c r="E17" s="72" t="s">
        <v>946</v>
      </c>
      <c r="F17" s="72" t="s">
        <v>928</v>
      </c>
      <c r="G17" s="72" t="s">
        <v>928</v>
      </c>
      <c r="H17" s="72" t="s">
        <v>926</v>
      </c>
      <c r="I17" s="72" t="s">
        <v>761</v>
      </c>
      <c r="J17" s="72">
        <v>2</v>
      </c>
    </row>
    <row r="18" spans="1:10" ht="14.25">
      <c r="A18" s="73"/>
      <c r="B18" s="73"/>
      <c r="C18" s="72" t="s">
        <v>755</v>
      </c>
      <c r="D18" s="72" t="s">
        <v>943</v>
      </c>
      <c r="E18" s="72" t="s">
        <v>928</v>
      </c>
      <c r="F18" s="72" t="s">
        <v>926</v>
      </c>
      <c r="G18" s="72" t="s">
        <v>944</v>
      </c>
      <c r="H18" s="72" t="s">
        <v>931</v>
      </c>
      <c r="I18" s="72" t="s">
        <v>930</v>
      </c>
      <c r="J18" s="72">
        <v>5</v>
      </c>
    </row>
    <row r="19" spans="1:10" ht="14.25">
      <c r="A19" s="73"/>
      <c r="B19" s="73"/>
      <c r="C19" s="72" t="s">
        <v>756</v>
      </c>
      <c r="D19" s="72" t="s">
        <v>929</v>
      </c>
      <c r="E19" s="72" t="s">
        <v>939</v>
      </c>
      <c r="F19" s="72" t="s">
        <v>931</v>
      </c>
      <c r="G19" s="72"/>
      <c r="H19" s="72"/>
      <c r="I19" s="72" t="s">
        <v>902</v>
      </c>
      <c r="J19" s="72">
        <v>1</v>
      </c>
    </row>
    <row r="20" spans="1:15" ht="15">
      <c r="A20" s="73"/>
      <c r="B20" s="73"/>
      <c r="C20" s="72" t="s">
        <v>757</v>
      </c>
      <c r="D20" s="72" t="s">
        <v>926</v>
      </c>
      <c r="E20" s="72" t="s">
        <v>929</v>
      </c>
      <c r="F20" s="72" t="s">
        <v>937</v>
      </c>
      <c r="G20" s="72" t="s">
        <v>926</v>
      </c>
      <c r="H20" s="72"/>
      <c r="I20" s="72" t="s">
        <v>758</v>
      </c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 t="s">
        <v>929</v>
      </c>
      <c r="E21" s="72" t="s">
        <v>929</v>
      </c>
      <c r="F21" s="72" t="s">
        <v>933</v>
      </c>
      <c r="G21" s="72"/>
      <c r="H21" s="72"/>
      <c r="I21" s="72" t="s">
        <v>902</v>
      </c>
      <c r="J21" s="72">
        <v>6</v>
      </c>
    </row>
    <row r="22" spans="1:10" ht="14.25">
      <c r="A22" s="73"/>
      <c r="B22" s="73"/>
      <c r="C22" s="72" t="s">
        <v>759</v>
      </c>
      <c r="D22" s="72" t="s">
        <v>935</v>
      </c>
      <c r="E22" s="72" t="s">
        <v>928</v>
      </c>
      <c r="F22" s="72" t="s">
        <v>931</v>
      </c>
      <c r="G22" s="72"/>
      <c r="H22" s="72"/>
      <c r="I22" s="72" t="s">
        <v>902</v>
      </c>
      <c r="J22" s="72">
        <v>4</v>
      </c>
    </row>
    <row r="23" spans="1:10" ht="14.25">
      <c r="A23" s="73"/>
      <c r="B23" s="73"/>
      <c r="C23" s="72" t="s">
        <v>760</v>
      </c>
      <c r="D23" s="72" t="s">
        <v>933</v>
      </c>
      <c r="E23" s="72" t="s">
        <v>934</v>
      </c>
      <c r="F23" s="72" t="s">
        <v>422</v>
      </c>
      <c r="G23" s="72" t="s">
        <v>928</v>
      </c>
      <c r="H23" s="72"/>
      <c r="I23" s="72" t="s">
        <v>904</v>
      </c>
      <c r="J23" s="72">
        <v>1</v>
      </c>
    </row>
    <row r="24" spans="1:10" ht="14.25">
      <c r="A24" s="73"/>
      <c r="B24" s="73"/>
      <c r="C24" s="72" t="s">
        <v>761</v>
      </c>
      <c r="D24" s="72" t="s">
        <v>935</v>
      </c>
      <c r="E24" s="72" t="s">
        <v>934</v>
      </c>
      <c r="F24" s="72" t="s">
        <v>927</v>
      </c>
      <c r="G24" s="72" t="s">
        <v>938</v>
      </c>
      <c r="H24" s="72" t="s">
        <v>933</v>
      </c>
      <c r="I24" s="72" t="s">
        <v>930</v>
      </c>
      <c r="J24" s="72">
        <v>5</v>
      </c>
    </row>
    <row r="25" spans="1:10" ht="14.25">
      <c r="A25" s="73"/>
      <c r="B25" s="73"/>
      <c r="C25" s="72" t="s">
        <v>762</v>
      </c>
      <c r="D25" s="72" t="s">
        <v>933</v>
      </c>
      <c r="E25" s="72" t="s">
        <v>927</v>
      </c>
      <c r="F25" s="72" t="s">
        <v>931</v>
      </c>
      <c r="G25" s="72"/>
      <c r="H25" s="72"/>
      <c r="I25" s="72" t="s">
        <v>902</v>
      </c>
      <c r="J25" s="72">
        <v>2</v>
      </c>
    </row>
    <row r="26" spans="1:10" ht="14.25">
      <c r="A26" s="73"/>
      <c r="B26" s="73"/>
      <c r="C26" s="72" t="s">
        <v>763</v>
      </c>
      <c r="D26" s="72" t="s">
        <v>943</v>
      </c>
      <c r="E26" s="72" t="s">
        <v>944</v>
      </c>
      <c r="F26" s="72" t="s">
        <v>925</v>
      </c>
      <c r="G26" s="72" t="s">
        <v>933</v>
      </c>
      <c r="H26" s="72" t="s">
        <v>931</v>
      </c>
      <c r="I26" s="72" t="s">
        <v>930</v>
      </c>
      <c r="J26" s="72">
        <v>3</v>
      </c>
    </row>
    <row r="27" spans="1:10" ht="14.25">
      <c r="A27" s="73"/>
      <c r="B27" s="73"/>
      <c r="C27" s="72" t="s">
        <v>764</v>
      </c>
      <c r="D27" s="72" t="s">
        <v>937</v>
      </c>
      <c r="E27" s="72" t="s">
        <v>935</v>
      </c>
      <c r="F27" s="72" t="s">
        <v>939</v>
      </c>
      <c r="G27" s="72" t="s">
        <v>925</v>
      </c>
      <c r="H27" s="72" t="s">
        <v>929</v>
      </c>
      <c r="I27" s="72" t="s">
        <v>930</v>
      </c>
      <c r="J27" s="72">
        <v>5</v>
      </c>
    </row>
    <row r="28" spans="1:10" ht="14.25">
      <c r="A28" s="73"/>
      <c r="B28" s="73"/>
      <c r="C28" s="72" t="s">
        <v>765</v>
      </c>
      <c r="D28" s="72" t="s">
        <v>939</v>
      </c>
      <c r="E28" s="72" t="s">
        <v>933</v>
      </c>
      <c r="F28" s="72" t="s">
        <v>926</v>
      </c>
      <c r="G28" s="72" t="s">
        <v>929</v>
      </c>
      <c r="H28" s="72"/>
      <c r="I28" s="72" t="s">
        <v>904</v>
      </c>
      <c r="J28" s="72">
        <v>6</v>
      </c>
    </row>
    <row r="29" spans="1:10" ht="14.25">
      <c r="A29" s="73"/>
      <c r="B29" s="73"/>
      <c r="C29" s="72" t="s">
        <v>766</v>
      </c>
      <c r="D29" s="72" t="s">
        <v>929</v>
      </c>
      <c r="E29" s="72" t="s">
        <v>933</v>
      </c>
      <c r="F29" s="72" t="s">
        <v>940</v>
      </c>
      <c r="G29" s="72"/>
      <c r="H29" s="72"/>
      <c r="I29" s="72" t="s">
        <v>902</v>
      </c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713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5"/>
      <c r="B35" s="75" t="s">
        <v>728</v>
      </c>
      <c r="C35" s="75" t="s">
        <v>740</v>
      </c>
      <c r="D35" s="75" t="s">
        <v>730</v>
      </c>
      <c r="E35" s="75" t="s">
        <v>731</v>
      </c>
      <c r="F35" s="75" t="s">
        <v>732</v>
      </c>
      <c r="G35" s="75" t="s">
        <v>733</v>
      </c>
      <c r="H35" s="75" t="s">
        <v>734</v>
      </c>
      <c r="I35" s="82"/>
      <c r="J35" s="73"/>
    </row>
    <row r="36" spans="1:10" ht="14.25">
      <c r="A36" s="75">
        <v>1</v>
      </c>
      <c r="B36" s="75" t="s">
        <v>795</v>
      </c>
      <c r="C36" s="75" t="s">
        <v>1188</v>
      </c>
      <c r="D36" s="76" t="s">
        <v>774</v>
      </c>
      <c r="E36" s="75" t="s">
        <v>821</v>
      </c>
      <c r="F36" s="75"/>
      <c r="G36" s="75"/>
      <c r="H36" s="75" t="s">
        <v>821</v>
      </c>
      <c r="I36" s="82"/>
      <c r="J36" s="73"/>
    </row>
    <row r="37" spans="1:10" ht="14.25">
      <c r="A37" s="75">
        <v>2</v>
      </c>
      <c r="B37" s="76">
        <v>1550</v>
      </c>
      <c r="C37" s="76" t="s">
        <v>1191</v>
      </c>
      <c r="D37" s="76" t="s">
        <v>794</v>
      </c>
      <c r="E37" s="75" t="s">
        <v>821</v>
      </c>
      <c r="F37" s="75"/>
      <c r="G37" s="75"/>
      <c r="H37" s="75" t="s">
        <v>822</v>
      </c>
      <c r="I37" s="82"/>
      <c r="J37" s="73"/>
    </row>
    <row r="38" spans="1:10" ht="14.25">
      <c r="A38" s="75">
        <v>3</v>
      </c>
      <c r="B38" s="76">
        <v>1529</v>
      </c>
      <c r="C38" s="76" t="s">
        <v>1055</v>
      </c>
      <c r="D38" s="76" t="s">
        <v>2195</v>
      </c>
      <c r="E38" s="75" t="s">
        <v>818</v>
      </c>
      <c r="F38" s="75"/>
      <c r="G38" s="75"/>
      <c r="H38" s="75" t="s">
        <v>826</v>
      </c>
      <c r="I38" s="82"/>
      <c r="J38" s="73"/>
    </row>
    <row r="39" spans="1:10" ht="14.25">
      <c r="A39" s="75">
        <v>4</v>
      </c>
      <c r="B39" s="76">
        <v>1509</v>
      </c>
      <c r="C39" s="76" t="s">
        <v>1096</v>
      </c>
      <c r="D39" s="76" t="s">
        <v>787</v>
      </c>
      <c r="E39" s="75" t="s">
        <v>823</v>
      </c>
      <c r="F39" s="75"/>
      <c r="G39" s="75"/>
      <c r="H39" s="75" t="s">
        <v>818</v>
      </c>
      <c r="I39" s="82"/>
      <c r="J39" s="73"/>
    </row>
    <row r="40" spans="1:10" ht="14.25">
      <c r="A40" s="75">
        <v>5</v>
      </c>
      <c r="B40" s="89">
        <v>1485</v>
      </c>
      <c r="C40" s="89" t="s">
        <v>1056</v>
      </c>
      <c r="D40" s="89" t="s">
        <v>2195</v>
      </c>
      <c r="E40" s="75"/>
      <c r="F40" s="75"/>
      <c r="G40" s="75"/>
      <c r="H40" s="75"/>
      <c r="I40" s="82"/>
      <c r="J40" s="73"/>
    </row>
    <row r="41" spans="1:10" ht="14.25">
      <c r="A41" s="75">
        <v>6</v>
      </c>
      <c r="B41" s="75" t="s">
        <v>796</v>
      </c>
      <c r="C41" s="75" t="s">
        <v>1158</v>
      </c>
      <c r="D41" s="75" t="s">
        <v>738</v>
      </c>
      <c r="E41" s="75" t="s">
        <v>818</v>
      </c>
      <c r="F41" s="75"/>
      <c r="G41" s="75"/>
      <c r="H41" s="75" t="s">
        <v>823</v>
      </c>
      <c r="I41" s="73"/>
      <c r="J41" s="73"/>
    </row>
    <row r="42" spans="1:10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4.25">
      <c r="A43" s="73"/>
      <c r="B43" s="73"/>
      <c r="C43" s="72"/>
      <c r="D43" s="72" t="s">
        <v>745</v>
      </c>
      <c r="E43" s="72" t="s">
        <v>746</v>
      </c>
      <c r="F43" s="72" t="s">
        <v>747</v>
      </c>
      <c r="G43" s="72" t="s">
        <v>748</v>
      </c>
      <c r="H43" s="72" t="s">
        <v>749</v>
      </c>
      <c r="I43" s="72" t="s">
        <v>750</v>
      </c>
      <c r="J43" s="72" t="s">
        <v>751</v>
      </c>
    </row>
    <row r="44" spans="1:10" ht="14.25">
      <c r="A44" s="73"/>
      <c r="B44" s="73"/>
      <c r="C44" s="72" t="s">
        <v>752</v>
      </c>
      <c r="D44" s="72"/>
      <c r="E44" s="72"/>
      <c r="F44" s="72"/>
      <c r="G44" s="72"/>
      <c r="H44" s="72"/>
      <c r="I44" s="72"/>
      <c r="J44" s="72">
        <v>3</v>
      </c>
    </row>
    <row r="45" spans="1:10" ht="14.25">
      <c r="A45" s="73"/>
      <c r="B45" s="73"/>
      <c r="C45" s="72" t="s">
        <v>753</v>
      </c>
      <c r="D45" s="72" t="s">
        <v>937</v>
      </c>
      <c r="E45" s="72" t="s">
        <v>932</v>
      </c>
      <c r="F45" s="72" t="s">
        <v>931</v>
      </c>
      <c r="G45" s="72" t="s">
        <v>929</v>
      </c>
      <c r="H45" s="72" t="s">
        <v>423</v>
      </c>
      <c r="I45" s="72" t="s">
        <v>761</v>
      </c>
      <c r="J45" s="72">
        <v>6</v>
      </c>
    </row>
    <row r="46" spans="1:10" ht="14.25">
      <c r="A46" s="73"/>
      <c r="B46" s="73"/>
      <c r="C46" s="72" t="s">
        <v>754</v>
      </c>
      <c r="D46" s="72" t="s">
        <v>931</v>
      </c>
      <c r="E46" s="72" t="s">
        <v>926</v>
      </c>
      <c r="F46" s="72" t="s">
        <v>926</v>
      </c>
      <c r="G46" s="72" t="s">
        <v>932</v>
      </c>
      <c r="H46" s="72"/>
      <c r="I46" s="72" t="s">
        <v>758</v>
      </c>
      <c r="J46" s="72">
        <v>2</v>
      </c>
    </row>
    <row r="47" spans="1:10" ht="14.25">
      <c r="A47" s="73"/>
      <c r="B47" s="73"/>
      <c r="C47" s="72" t="s">
        <v>755</v>
      </c>
      <c r="D47" s="72" t="s">
        <v>946</v>
      </c>
      <c r="E47" s="72" t="s">
        <v>946</v>
      </c>
      <c r="F47" s="72" t="s">
        <v>941</v>
      </c>
      <c r="G47" s="72"/>
      <c r="H47" s="72"/>
      <c r="I47" s="72" t="s">
        <v>910</v>
      </c>
      <c r="J47" s="72">
        <v>5</v>
      </c>
    </row>
    <row r="48" spans="1:10" ht="14.25">
      <c r="A48" s="73"/>
      <c r="B48" s="73"/>
      <c r="C48" s="72" t="s">
        <v>756</v>
      </c>
      <c r="D48" s="72" t="s">
        <v>938</v>
      </c>
      <c r="E48" s="72" t="s">
        <v>933</v>
      </c>
      <c r="F48" s="72" t="s">
        <v>928</v>
      </c>
      <c r="G48" s="72" t="s">
        <v>940</v>
      </c>
      <c r="H48" s="72"/>
      <c r="I48" s="72" t="s">
        <v>904</v>
      </c>
      <c r="J48" s="72">
        <v>1</v>
      </c>
    </row>
    <row r="49" spans="1:10" ht="14.25">
      <c r="A49" s="73"/>
      <c r="B49" s="73"/>
      <c r="C49" s="72" t="s">
        <v>757</v>
      </c>
      <c r="D49" s="72"/>
      <c r="E49" s="72"/>
      <c r="F49" s="72"/>
      <c r="G49" s="72"/>
      <c r="H49" s="72"/>
      <c r="I49" s="72"/>
      <c r="J49" s="72">
        <v>4</v>
      </c>
    </row>
    <row r="50" spans="1:10" ht="14.25">
      <c r="A50" s="73"/>
      <c r="B50" s="73"/>
      <c r="C50" s="72" t="s">
        <v>758</v>
      </c>
      <c r="D50" s="72" t="s">
        <v>925</v>
      </c>
      <c r="E50" s="72" t="s">
        <v>937</v>
      </c>
      <c r="F50" s="72" t="s">
        <v>429</v>
      </c>
      <c r="G50" s="72"/>
      <c r="H50" s="72"/>
      <c r="I50" s="72" t="s">
        <v>910</v>
      </c>
      <c r="J50" s="72">
        <v>6</v>
      </c>
    </row>
    <row r="51" spans="1:10" ht="14.25">
      <c r="A51" s="73"/>
      <c r="B51" s="73"/>
      <c r="C51" s="72" t="s">
        <v>759</v>
      </c>
      <c r="D51" s="72"/>
      <c r="E51" s="72"/>
      <c r="F51" s="72"/>
      <c r="G51" s="72"/>
      <c r="H51" s="72"/>
      <c r="I51" s="72"/>
      <c r="J51" s="72">
        <v>4</v>
      </c>
    </row>
    <row r="52" spans="1:10" ht="14.25">
      <c r="A52" s="73"/>
      <c r="B52" s="73"/>
      <c r="C52" s="72" t="s">
        <v>760</v>
      </c>
      <c r="D52" s="72" t="s">
        <v>937</v>
      </c>
      <c r="E52" s="72" t="s">
        <v>933</v>
      </c>
      <c r="F52" s="72" t="s">
        <v>946</v>
      </c>
      <c r="G52" s="72" t="s">
        <v>935</v>
      </c>
      <c r="H52" s="72" t="s">
        <v>935</v>
      </c>
      <c r="I52" s="72" t="s">
        <v>930</v>
      </c>
      <c r="J52" s="72">
        <v>1</v>
      </c>
    </row>
    <row r="53" spans="1:10" ht="14.25">
      <c r="A53" s="73"/>
      <c r="B53" s="73"/>
      <c r="C53" s="72" t="s">
        <v>761</v>
      </c>
      <c r="D53" s="72" t="s">
        <v>943</v>
      </c>
      <c r="E53" s="72" t="s">
        <v>936</v>
      </c>
      <c r="F53" s="72" t="s">
        <v>928</v>
      </c>
      <c r="G53" s="72"/>
      <c r="H53" s="72"/>
      <c r="I53" s="72" t="s">
        <v>902</v>
      </c>
      <c r="J53" s="72">
        <v>5</v>
      </c>
    </row>
    <row r="54" spans="1:10" ht="14.25">
      <c r="A54" s="73"/>
      <c r="B54" s="73"/>
      <c r="C54" s="72" t="s">
        <v>762</v>
      </c>
      <c r="D54" s="72" t="s">
        <v>933</v>
      </c>
      <c r="E54" s="72" t="s">
        <v>936</v>
      </c>
      <c r="F54" s="72" t="s">
        <v>925</v>
      </c>
      <c r="G54" s="72" t="s">
        <v>431</v>
      </c>
      <c r="H54" s="72"/>
      <c r="I54" s="72" t="s">
        <v>904</v>
      </c>
      <c r="J54" s="72">
        <v>2</v>
      </c>
    </row>
    <row r="55" spans="1:10" ht="14.25">
      <c r="A55" s="73"/>
      <c r="B55" s="73"/>
      <c r="C55" s="72" t="s">
        <v>763</v>
      </c>
      <c r="D55" s="72"/>
      <c r="E55" s="72"/>
      <c r="F55" s="72"/>
      <c r="G55" s="72"/>
      <c r="H55" s="72"/>
      <c r="I55" s="72"/>
      <c r="J55" s="72">
        <v>3</v>
      </c>
    </row>
    <row r="56" spans="1:10" ht="14.25">
      <c r="A56" s="73"/>
      <c r="B56" s="73"/>
      <c r="C56" s="72" t="s">
        <v>764</v>
      </c>
      <c r="D56" s="72" t="s">
        <v>928</v>
      </c>
      <c r="E56" s="72" t="s">
        <v>948</v>
      </c>
      <c r="F56" s="72" t="s">
        <v>928</v>
      </c>
      <c r="G56" s="72" t="s">
        <v>926</v>
      </c>
      <c r="H56" s="72" t="s">
        <v>928</v>
      </c>
      <c r="I56" s="72" t="s">
        <v>930</v>
      </c>
      <c r="J56" s="72">
        <v>5</v>
      </c>
    </row>
    <row r="57" spans="1:10" ht="14.25">
      <c r="A57" s="73"/>
      <c r="B57" s="73"/>
      <c r="C57" s="72" t="s">
        <v>765</v>
      </c>
      <c r="D57" s="72" t="s">
        <v>940</v>
      </c>
      <c r="E57" s="72" t="s">
        <v>934</v>
      </c>
      <c r="F57" s="72" t="s">
        <v>932</v>
      </c>
      <c r="G57" s="72" t="s">
        <v>925</v>
      </c>
      <c r="H57" s="72"/>
      <c r="I57" s="72" t="s">
        <v>758</v>
      </c>
      <c r="J57" s="72">
        <v>6</v>
      </c>
    </row>
    <row r="58" spans="1:10" ht="14.25">
      <c r="A58" s="73"/>
      <c r="B58" s="73"/>
      <c r="C58" s="72" t="s">
        <v>766</v>
      </c>
      <c r="D58" s="72"/>
      <c r="E58" s="72"/>
      <c r="F58" s="72"/>
      <c r="G58" s="72"/>
      <c r="H58" s="72"/>
      <c r="I58" s="72"/>
      <c r="J58" s="72">
        <v>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600" verticalDpi="600" orientation="landscape" paperSize="9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8.7109375" style="92" bestFit="1" customWidth="1"/>
    <col min="4" max="4" width="13.00390625" style="92" customWidth="1"/>
    <col min="5" max="6" width="17.140625" style="92" customWidth="1"/>
    <col min="7" max="16384" width="9.140625" style="92" customWidth="1"/>
  </cols>
  <sheetData>
    <row r="1" ht="13.5" thickBot="1"/>
    <row r="2" spans="1:6" ht="18">
      <c r="A2" s="93"/>
      <c r="B2" s="59" t="s">
        <v>724</v>
      </c>
      <c r="C2" s="94"/>
      <c r="D2" s="94" t="s">
        <v>1144</v>
      </c>
      <c r="E2" s="95"/>
      <c r="F2" s="96"/>
    </row>
    <row r="3" spans="1:6" ht="15">
      <c r="A3" s="93"/>
      <c r="B3" s="65" t="s">
        <v>725</v>
      </c>
      <c r="C3" s="98"/>
      <c r="D3" s="64" t="s">
        <v>955</v>
      </c>
      <c r="E3" s="99"/>
      <c r="F3" s="96"/>
    </row>
    <row r="4" spans="1:6" ht="15.75" thickBot="1">
      <c r="A4" s="93"/>
      <c r="B4" s="67" t="s">
        <v>726</v>
      </c>
      <c r="C4" s="69"/>
      <c r="D4" s="69" t="s">
        <v>727</v>
      </c>
      <c r="E4" s="100"/>
      <c r="F4" s="96"/>
    </row>
    <row r="5" spans="1:6" ht="12.75">
      <c r="A5" s="101"/>
      <c r="B5" s="102"/>
      <c r="C5" s="102"/>
      <c r="D5" s="102"/>
      <c r="E5" s="103"/>
      <c r="F5" s="51"/>
    </row>
    <row r="6" spans="1:6" ht="12.75">
      <c r="A6" s="104"/>
      <c r="B6" s="104" t="s">
        <v>728</v>
      </c>
      <c r="C6" s="104" t="s">
        <v>800</v>
      </c>
      <c r="D6" s="104" t="s">
        <v>730</v>
      </c>
      <c r="E6" s="96"/>
      <c r="F6" s="51"/>
    </row>
    <row r="7" spans="1:6" ht="12.75">
      <c r="A7" s="105">
        <v>1</v>
      </c>
      <c r="B7" s="107" t="s">
        <v>895</v>
      </c>
      <c r="C7" s="105" t="s">
        <v>1180</v>
      </c>
      <c r="D7" s="105" t="s">
        <v>789</v>
      </c>
      <c r="E7" s="109" t="s">
        <v>1180</v>
      </c>
      <c r="F7" s="51"/>
    </row>
    <row r="8" spans="1:6" ht="12.75">
      <c r="A8" s="105">
        <v>2</v>
      </c>
      <c r="B8" s="107" t="s">
        <v>896</v>
      </c>
      <c r="C8" s="105" t="s">
        <v>1188</v>
      </c>
      <c r="D8" s="105" t="s">
        <v>774</v>
      </c>
      <c r="E8" s="108" t="s">
        <v>447</v>
      </c>
      <c r="F8" s="109" t="s">
        <v>1096</v>
      </c>
    </row>
    <row r="9" spans="1:6" ht="12.75">
      <c r="A9" s="104">
        <v>3</v>
      </c>
      <c r="B9" s="110" t="s">
        <v>897</v>
      </c>
      <c r="C9" s="104" t="s">
        <v>1052</v>
      </c>
      <c r="D9" s="104" t="s">
        <v>2195</v>
      </c>
      <c r="E9" s="109" t="s">
        <v>1096</v>
      </c>
      <c r="F9" s="112" t="s">
        <v>449</v>
      </c>
    </row>
    <row r="10" spans="1:6" ht="12.75">
      <c r="A10" s="104">
        <v>4</v>
      </c>
      <c r="B10" s="110" t="s">
        <v>898</v>
      </c>
      <c r="C10" s="104" t="s">
        <v>1096</v>
      </c>
      <c r="D10" s="104" t="s">
        <v>787</v>
      </c>
      <c r="E10" s="112" t="s">
        <v>448</v>
      </c>
      <c r="F10" s="51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714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5"/>
      <c r="B6" s="75" t="s">
        <v>728</v>
      </c>
      <c r="C6" s="75" t="s">
        <v>729</v>
      </c>
      <c r="D6" s="75" t="s">
        <v>730</v>
      </c>
      <c r="E6" s="75" t="s">
        <v>731</v>
      </c>
      <c r="F6" s="75" t="s">
        <v>732</v>
      </c>
      <c r="G6" s="75" t="s">
        <v>733</v>
      </c>
      <c r="H6" s="75" t="s">
        <v>734</v>
      </c>
      <c r="I6" s="82"/>
      <c r="J6" s="73"/>
    </row>
    <row r="7" spans="1:10" ht="14.25">
      <c r="A7" s="75">
        <v>1</v>
      </c>
      <c r="B7" s="75" t="s">
        <v>797</v>
      </c>
      <c r="C7" s="75" t="s">
        <v>1219</v>
      </c>
      <c r="D7" s="76" t="s">
        <v>744</v>
      </c>
      <c r="E7" s="75" t="s">
        <v>822</v>
      </c>
      <c r="F7" s="75" t="s">
        <v>922</v>
      </c>
      <c r="G7" s="75"/>
      <c r="H7" s="75" t="s">
        <v>709</v>
      </c>
      <c r="I7" s="82"/>
      <c r="J7" s="73"/>
    </row>
    <row r="8" spans="1:10" ht="14.25">
      <c r="A8" s="75">
        <v>2</v>
      </c>
      <c r="B8" s="76">
        <v>1404</v>
      </c>
      <c r="C8" s="76" t="s">
        <v>1160</v>
      </c>
      <c r="D8" s="76" t="s">
        <v>738</v>
      </c>
      <c r="E8" s="75" t="s">
        <v>911</v>
      </c>
      <c r="F8" s="75" t="s">
        <v>923</v>
      </c>
      <c r="G8" s="75"/>
      <c r="H8" s="75" t="s">
        <v>918</v>
      </c>
      <c r="I8" s="82"/>
      <c r="J8" s="73"/>
    </row>
    <row r="9" spans="1:10" ht="14.25">
      <c r="A9" s="90">
        <v>3</v>
      </c>
      <c r="B9" s="89">
        <v>1365</v>
      </c>
      <c r="C9" s="89" t="s">
        <v>1014</v>
      </c>
      <c r="D9" s="89" t="s">
        <v>772</v>
      </c>
      <c r="E9" s="75"/>
      <c r="F9" s="75"/>
      <c r="G9" s="75"/>
      <c r="H9" s="75"/>
      <c r="I9" s="82"/>
      <c r="J9" s="73"/>
    </row>
    <row r="10" spans="1:10" ht="14.25">
      <c r="A10" s="75">
        <v>4</v>
      </c>
      <c r="B10" s="76">
        <v>1340</v>
      </c>
      <c r="C10" s="76" t="s">
        <v>1139</v>
      </c>
      <c r="D10" s="76" t="s">
        <v>768</v>
      </c>
      <c r="E10" s="75" t="s">
        <v>822</v>
      </c>
      <c r="F10" s="75" t="s">
        <v>915</v>
      </c>
      <c r="G10" s="75"/>
      <c r="H10" s="75" t="s">
        <v>710</v>
      </c>
      <c r="I10" s="82"/>
      <c r="J10" s="73"/>
    </row>
    <row r="11" spans="1:10" ht="14.25">
      <c r="A11" s="75">
        <v>5</v>
      </c>
      <c r="B11" s="76">
        <v>1307</v>
      </c>
      <c r="C11" s="76" t="s">
        <v>1171</v>
      </c>
      <c r="D11" s="76" t="s">
        <v>786</v>
      </c>
      <c r="E11" s="75" t="s">
        <v>822</v>
      </c>
      <c r="F11" s="75" t="s">
        <v>924</v>
      </c>
      <c r="G11" s="75"/>
      <c r="H11" s="75" t="s">
        <v>708</v>
      </c>
      <c r="I11" s="82"/>
      <c r="J11" s="73"/>
    </row>
    <row r="12" spans="1:10" ht="14.25">
      <c r="A12" s="75">
        <v>6</v>
      </c>
      <c r="B12" s="76">
        <v>1299</v>
      </c>
      <c r="C12" s="76" t="s">
        <v>1101</v>
      </c>
      <c r="D12" s="76" t="s">
        <v>787</v>
      </c>
      <c r="E12" s="75" t="s">
        <v>818</v>
      </c>
      <c r="F12" s="75" t="s">
        <v>923</v>
      </c>
      <c r="G12" s="75"/>
      <c r="H12" s="75" t="s">
        <v>917</v>
      </c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826</v>
      </c>
      <c r="E15" s="72" t="s">
        <v>826</v>
      </c>
      <c r="F15" s="72" t="s">
        <v>899</v>
      </c>
      <c r="G15" s="72" t="s">
        <v>775</v>
      </c>
      <c r="H15" s="72"/>
      <c r="I15" s="72" t="s">
        <v>904</v>
      </c>
      <c r="J15" s="72">
        <v>3</v>
      </c>
    </row>
    <row r="16" spans="1:10" ht="14.25">
      <c r="A16" s="73"/>
      <c r="B16" s="73"/>
      <c r="C16" s="72" t="s">
        <v>753</v>
      </c>
      <c r="D16" s="72" t="s">
        <v>903</v>
      </c>
      <c r="E16" s="72" t="s">
        <v>906</v>
      </c>
      <c r="F16" s="72" t="s">
        <v>900</v>
      </c>
      <c r="G16" s="72"/>
      <c r="H16" s="72"/>
      <c r="I16" s="72" t="s">
        <v>910</v>
      </c>
      <c r="J16" s="72">
        <v>6</v>
      </c>
    </row>
    <row r="17" spans="1:10" ht="14.25">
      <c r="A17" s="73"/>
      <c r="B17" s="73"/>
      <c r="C17" s="72" t="s">
        <v>754</v>
      </c>
      <c r="D17" s="72"/>
      <c r="E17" s="72"/>
      <c r="F17" s="72"/>
      <c r="G17" s="72"/>
      <c r="H17" s="72"/>
      <c r="I17" s="72"/>
      <c r="J17" s="72">
        <v>2</v>
      </c>
    </row>
    <row r="18" spans="1:10" ht="14.25">
      <c r="A18" s="73"/>
      <c r="B18" s="73"/>
      <c r="C18" s="72" t="s">
        <v>755</v>
      </c>
      <c r="D18" s="72" t="s">
        <v>909</v>
      </c>
      <c r="E18" s="72" t="s">
        <v>919</v>
      </c>
      <c r="F18" s="72" t="s">
        <v>838</v>
      </c>
      <c r="G18" s="72" t="s">
        <v>919</v>
      </c>
      <c r="H18" s="72"/>
      <c r="I18" s="72" t="s">
        <v>758</v>
      </c>
      <c r="J18" s="72">
        <v>5</v>
      </c>
    </row>
    <row r="19" spans="1:10" ht="14.25">
      <c r="A19" s="73"/>
      <c r="B19" s="73"/>
      <c r="C19" s="72" t="s">
        <v>756</v>
      </c>
      <c r="D19" s="72" t="s">
        <v>899</v>
      </c>
      <c r="E19" s="72" t="s">
        <v>920</v>
      </c>
      <c r="F19" s="72" t="s">
        <v>905</v>
      </c>
      <c r="G19" s="72"/>
      <c r="H19" s="72"/>
      <c r="I19" s="72" t="s">
        <v>910</v>
      </c>
      <c r="J19" s="72">
        <v>1</v>
      </c>
    </row>
    <row r="20" spans="1:15" ht="15">
      <c r="A20" s="73"/>
      <c r="B20" s="73"/>
      <c r="C20" s="72" t="s">
        <v>757</v>
      </c>
      <c r="D20" s="72"/>
      <c r="E20" s="72"/>
      <c r="F20" s="72"/>
      <c r="G20" s="72"/>
      <c r="H20" s="72"/>
      <c r="I20" s="72"/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/>
      <c r="E21" s="72"/>
      <c r="F21" s="72"/>
      <c r="G21" s="72"/>
      <c r="H21" s="72"/>
      <c r="I21" s="72"/>
      <c r="J21" s="72">
        <v>6</v>
      </c>
    </row>
    <row r="22" spans="1:10" ht="14.25">
      <c r="A22" s="73"/>
      <c r="B22" s="73"/>
      <c r="C22" s="72" t="s">
        <v>759</v>
      </c>
      <c r="D22" s="72" t="s">
        <v>921</v>
      </c>
      <c r="E22" s="72" t="s">
        <v>906</v>
      </c>
      <c r="F22" s="72" t="s">
        <v>921</v>
      </c>
      <c r="G22" s="72"/>
      <c r="H22" s="72"/>
      <c r="I22" s="72" t="s">
        <v>910</v>
      </c>
      <c r="J22" s="72">
        <v>4</v>
      </c>
    </row>
    <row r="23" spans="1:10" ht="14.25">
      <c r="A23" s="73"/>
      <c r="B23" s="73"/>
      <c r="C23" s="72" t="s">
        <v>760</v>
      </c>
      <c r="D23" s="72" t="s">
        <v>822</v>
      </c>
      <c r="E23" s="72" t="s">
        <v>826</v>
      </c>
      <c r="F23" s="72" t="s">
        <v>829</v>
      </c>
      <c r="G23" s="72"/>
      <c r="H23" s="72"/>
      <c r="I23" s="72" t="s">
        <v>902</v>
      </c>
      <c r="J23" s="72">
        <v>1</v>
      </c>
    </row>
    <row r="24" spans="1:10" ht="14.25">
      <c r="A24" s="73"/>
      <c r="B24" s="73"/>
      <c r="C24" s="72" t="s">
        <v>761</v>
      </c>
      <c r="D24" s="72"/>
      <c r="E24" s="72"/>
      <c r="F24" s="72"/>
      <c r="G24" s="72"/>
      <c r="H24" s="72"/>
      <c r="I24" s="72"/>
      <c r="J24" s="72">
        <v>5</v>
      </c>
    </row>
    <row r="25" spans="1:10" ht="14.25">
      <c r="A25" s="73"/>
      <c r="B25" s="73"/>
      <c r="C25" s="72" t="s">
        <v>762</v>
      </c>
      <c r="D25" s="72" t="s">
        <v>826</v>
      </c>
      <c r="E25" s="72" t="s">
        <v>834</v>
      </c>
      <c r="F25" s="72" t="s">
        <v>834</v>
      </c>
      <c r="G25" s="72"/>
      <c r="H25" s="72"/>
      <c r="I25" s="72" t="s">
        <v>902</v>
      </c>
      <c r="J25" s="72">
        <v>2</v>
      </c>
    </row>
    <row r="26" spans="1:10" ht="14.25">
      <c r="A26" s="73"/>
      <c r="B26" s="73"/>
      <c r="C26" s="72" t="s">
        <v>763</v>
      </c>
      <c r="D26" s="72" t="s">
        <v>920</v>
      </c>
      <c r="E26" s="72" t="s">
        <v>921</v>
      </c>
      <c r="F26" s="72" t="s">
        <v>905</v>
      </c>
      <c r="G26" s="72"/>
      <c r="H26" s="72"/>
      <c r="I26" s="72" t="s">
        <v>910</v>
      </c>
      <c r="J26" s="72">
        <v>3</v>
      </c>
    </row>
    <row r="27" spans="1:10" ht="14.25">
      <c r="A27" s="73"/>
      <c r="B27" s="73"/>
      <c r="C27" s="72" t="s">
        <v>764</v>
      </c>
      <c r="D27" s="72" t="s">
        <v>822</v>
      </c>
      <c r="E27" s="72" t="s">
        <v>826</v>
      </c>
      <c r="F27" s="72" t="s">
        <v>826</v>
      </c>
      <c r="G27" s="72"/>
      <c r="H27" s="72"/>
      <c r="I27" s="72" t="s">
        <v>902</v>
      </c>
      <c r="J27" s="72">
        <v>5</v>
      </c>
    </row>
    <row r="28" spans="1:10" ht="14.25">
      <c r="A28" s="73"/>
      <c r="B28" s="73"/>
      <c r="C28" s="72" t="s">
        <v>765</v>
      </c>
      <c r="D28" s="72"/>
      <c r="E28" s="72"/>
      <c r="F28" s="72"/>
      <c r="G28" s="72"/>
      <c r="H28" s="72"/>
      <c r="I28" s="72"/>
      <c r="J28" s="72">
        <v>6</v>
      </c>
    </row>
    <row r="29" spans="1:10" ht="14.25">
      <c r="A29" s="73"/>
      <c r="B29" s="73"/>
      <c r="C29" s="72" t="s">
        <v>766</v>
      </c>
      <c r="D29" s="72" t="s">
        <v>830</v>
      </c>
      <c r="E29" s="72" t="s">
        <v>829</v>
      </c>
      <c r="F29" s="72" t="s">
        <v>823</v>
      </c>
      <c r="G29" s="72"/>
      <c r="H29" s="72"/>
      <c r="I29" s="72" t="s">
        <v>902</v>
      </c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714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5"/>
      <c r="B35" s="75" t="s">
        <v>728</v>
      </c>
      <c r="C35" s="75" t="s">
        <v>740</v>
      </c>
      <c r="D35" s="75" t="s">
        <v>730</v>
      </c>
      <c r="E35" s="75" t="s">
        <v>731</v>
      </c>
      <c r="F35" s="75" t="s">
        <v>732</v>
      </c>
      <c r="G35" s="75" t="s">
        <v>733</v>
      </c>
      <c r="H35" s="75" t="s">
        <v>734</v>
      </c>
      <c r="I35" s="82"/>
      <c r="J35" s="73"/>
    </row>
    <row r="36" spans="1:10" ht="14.25">
      <c r="A36" s="75">
        <v>1</v>
      </c>
      <c r="B36" s="76">
        <v>1426</v>
      </c>
      <c r="C36" s="76" t="s">
        <v>1074</v>
      </c>
      <c r="D36" s="76" t="s">
        <v>798</v>
      </c>
      <c r="E36" s="75" t="s">
        <v>823</v>
      </c>
      <c r="F36" s="75"/>
      <c r="G36" s="75"/>
      <c r="H36" s="75" t="s">
        <v>818</v>
      </c>
      <c r="I36" s="82"/>
      <c r="J36" s="73"/>
    </row>
    <row r="37" spans="1:10" ht="14.25">
      <c r="A37" s="75">
        <v>2</v>
      </c>
      <c r="B37" s="76">
        <v>1392</v>
      </c>
      <c r="C37" s="76" t="s">
        <v>1216</v>
      </c>
      <c r="D37" s="76" t="s">
        <v>744</v>
      </c>
      <c r="E37" s="75" t="s">
        <v>823</v>
      </c>
      <c r="F37" s="75"/>
      <c r="G37" s="75"/>
      <c r="H37" s="75" t="s">
        <v>821</v>
      </c>
      <c r="I37" s="82"/>
      <c r="J37" s="73"/>
    </row>
    <row r="38" spans="1:10" ht="14.25">
      <c r="A38" s="75">
        <v>3</v>
      </c>
      <c r="B38" s="76">
        <v>1378</v>
      </c>
      <c r="C38" s="76" t="s">
        <v>1097</v>
      </c>
      <c r="D38" s="76" t="s">
        <v>787</v>
      </c>
      <c r="E38" s="75" t="s">
        <v>818</v>
      </c>
      <c r="F38" s="75"/>
      <c r="G38" s="75"/>
      <c r="H38" s="75" t="s">
        <v>826</v>
      </c>
      <c r="I38" s="82"/>
      <c r="J38" s="73"/>
    </row>
    <row r="39" spans="1:10" ht="14.25">
      <c r="A39" s="75">
        <v>4</v>
      </c>
      <c r="B39" s="76">
        <v>1360</v>
      </c>
      <c r="C39" s="76" t="s">
        <v>1222</v>
      </c>
      <c r="D39" s="76" t="s">
        <v>744</v>
      </c>
      <c r="E39" s="75" t="s">
        <v>822</v>
      </c>
      <c r="F39" s="75"/>
      <c r="G39" s="75"/>
      <c r="H39" s="75" t="s">
        <v>823</v>
      </c>
      <c r="I39" s="82"/>
      <c r="J39" s="73"/>
    </row>
    <row r="40" spans="1:10" ht="14.25">
      <c r="A40" s="75">
        <v>5</v>
      </c>
      <c r="B40" s="76">
        <v>1303</v>
      </c>
      <c r="C40" s="76" t="s">
        <v>1036</v>
      </c>
      <c r="D40" s="76" t="s">
        <v>736</v>
      </c>
      <c r="E40" s="75" t="s">
        <v>822</v>
      </c>
      <c r="F40" s="75"/>
      <c r="G40" s="75"/>
      <c r="H40" s="75" t="s">
        <v>822</v>
      </c>
      <c r="I40" s="82"/>
      <c r="J40" s="73"/>
    </row>
    <row r="41" spans="1:10" ht="14.25">
      <c r="A41" s="75">
        <v>6</v>
      </c>
      <c r="B41" s="75" t="s">
        <v>799</v>
      </c>
      <c r="C41" s="75" t="s">
        <v>1162</v>
      </c>
      <c r="D41" s="75" t="s">
        <v>738</v>
      </c>
      <c r="E41" s="75" t="s">
        <v>911</v>
      </c>
      <c r="F41" s="75"/>
      <c r="G41" s="75"/>
      <c r="H41" s="75" t="s">
        <v>829</v>
      </c>
      <c r="I41" s="73"/>
      <c r="J41" s="73"/>
    </row>
    <row r="42" spans="1:10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4.25">
      <c r="A43" s="73"/>
      <c r="B43" s="73"/>
      <c r="C43" s="72"/>
      <c r="D43" s="72" t="s">
        <v>745</v>
      </c>
      <c r="E43" s="72" t="s">
        <v>746</v>
      </c>
      <c r="F43" s="72" t="s">
        <v>747</v>
      </c>
      <c r="G43" s="72" t="s">
        <v>748</v>
      </c>
      <c r="H43" s="72" t="s">
        <v>749</v>
      </c>
      <c r="I43" s="72" t="s">
        <v>750</v>
      </c>
      <c r="J43" s="72" t="s">
        <v>751</v>
      </c>
    </row>
    <row r="44" spans="1:10" ht="14.25">
      <c r="A44" s="73"/>
      <c r="B44" s="73"/>
      <c r="C44" s="72" t="s">
        <v>752</v>
      </c>
      <c r="D44" s="72" t="s">
        <v>935</v>
      </c>
      <c r="E44" s="72" t="s">
        <v>935</v>
      </c>
      <c r="F44" s="72" t="s">
        <v>928</v>
      </c>
      <c r="G44" s="72"/>
      <c r="H44" s="72"/>
      <c r="I44" s="72" t="s">
        <v>902</v>
      </c>
      <c r="J44" s="72">
        <v>3</v>
      </c>
    </row>
    <row r="45" spans="1:10" ht="14.25">
      <c r="A45" s="73"/>
      <c r="B45" s="73"/>
      <c r="C45" s="72" t="s">
        <v>753</v>
      </c>
      <c r="D45" s="72" t="s">
        <v>945</v>
      </c>
      <c r="E45" s="72" t="s">
        <v>933</v>
      </c>
      <c r="F45" s="72" t="s">
        <v>935</v>
      </c>
      <c r="G45" s="72"/>
      <c r="H45" s="72"/>
      <c r="I45" s="72" t="s">
        <v>902</v>
      </c>
      <c r="J45" s="72">
        <v>6</v>
      </c>
    </row>
    <row r="46" spans="1:10" ht="14.25">
      <c r="A46" s="73"/>
      <c r="B46" s="73"/>
      <c r="C46" s="72" t="s">
        <v>754</v>
      </c>
      <c r="D46" s="72" t="s">
        <v>929</v>
      </c>
      <c r="E46" s="72" t="s">
        <v>928</v>
      </c>
      <c r="F46" s="72" t="s">
        <v>929</v>
      </c>
      <c r="G46" s="72"/>
      <c r="H46" s="72"/>
      <c r="I46" s="72" t="s">
        <v>902</v>
      </c>
      <c r="J46" s="72">
        <v>2</v>
      </c>
    </row>
    <row r="47" spans="1:10" ht="14.25">
      <c r="A47" s="73"/>
      <c r="B47" s="73"/>
      <c r="C47" s="72" t="s">
        <v>755</v>
      </c>
      <c r="D47" s="72" t="s">
        <v>933</v>
      </c>
      <c r="E47" s="72" t="s">
        <v>946</v>
      </c>
      <c r="F47" s="72" t="s">
        <v>932</v>
      </c>
      <c r="G47" s="72" t="s">
        <v>946</v>
      </c>
      <c r="H47" s="72"/>
      <c r="I47" s="72" t="s">
        <v>758</v>
      </c>
      <c r="J47" s="72">
        <v>5</v>
      </c>
    </row>
    <row r="48" spans="1:10" ht="14.25">
      <c r="A48" s="73"/>
      <c r="B48" s="73"/>
      <c r="C48" s="72" t="s">
        <v>756</v>
      </c>
      <c r="D48" s="72" t="s">
        <v>944</v>
      </c>
      <c r="E48" s="72" t="s">
        <v>933</v>
      </c>
      <c r="F48" s="72" t="s">
        <v>933</v>
      </c>
      <c r="G48" s="72" t="s">
        <v>935</v>
      </c>
      <c r="H48" s="72"/>
      <c r="I48" s="72" t="s">
        <v>904</v>
      </c>
      <c r="J48" s="72">
        <v>1</v>
      </c>
    </row>
    <row r="49" spans="1:10" ht="14.25">
      <c r="A49" s="73"/>
      <c r="B49" s="73"/>
      <c r="C49" s="72" t="s">
        <v>757</v>
      </c>
      <c r="D49" s="72" t="s">
        <v>929</v>
      </c>
      <c r="E49" s="72" t="s">
        <v>946</v>
      </c>
      <c r="F49" s="72" t="s">
        <v>925</v>
      </c>
      <c r="G49" s="72" t="s">
        <v>946</v>
      </c>
      <c r="H49" s="72"/>
      <c r="I49" s="72" t="s">
        <v>758</v>
      </c>
      <c r="J49" s="72">
        <v>4</v>
      </c>
    </row>
    <row r="50" spans="1:10" ht="14.25">
      <c r="A50" s="73"/>
      <c r="B50" s="73"/>
      <c r="C50" s="72" t="s">
        <v>758</v>
      </c>
      <c r="D50" s="72" t="s">
        <v>928</v>
      </c>
      <c r="E50" s="72" t="s">
        <v>926</v>
      </c>
      <c r="F50" s="72" t="s">
        <v>936</v>
      </c>
      <c r="G50" s="72" t="s">
        <v>933</v>
      </c>
      <c r="H50" s="72"/>
      <c r="I50" s="72" t="s">
        <v>904</v>
      </c>
      <c r="J50" s="72">
        <v>6</v>
      </c>
    </row>
    <row r="51" spans="1:10" ht="14.25">
      <c r="A51" s="73"/>
      <c r="B51" s="73"/>
      <c r="C51" s="72" t="s">
        <v>759</v>
      </c>
      <c r="D51" s="72" t="s">
        <v>940</v>
      </c>
      <c r="E51" s="72" t="s">
        <v>926</v>
      </c>
      <c r="F51" s="72" t="s">
        <v>931</v>
      </c>
      <c r="G51" s="72" t="s">
        <v>928</v>
      </c>
      <c r="H51" s="72"/>
      <c r="I51" s="72" t="s">
        <v>904</v>
      </c>
      <c r="J51" s="72">
        <v>4</v>
      </c>
    </row>
    <row r="52" spans="1:10" ht="14.25">
      <c r="A52" s="73"/>
      <c r="B52" s="73"/>
      <c r="C52" s="72" t="s">
        <v>760</v>
      </c>
      <c r="D52" s="72" t="s">
        <v>929</v>
      </c>
      <c r="E52" s="72" t="s">
        <v>936</v>
      </c>
      <c r="F52" s="72" t="s">
        <v>933</v>
      </c>
      <c r="G52" s="72"/>
      <c r="H52" s="72"/>
      <c r="I52" s="72" t="s">
        <v>902</v>
      </c>
      <c r="J52" s="72">
        <v>1</v>
      </c>
    </row>
    <row r="53" spans="1:10" ht="14.25">
      <c r="A53" s="73"/>
      <c r="B53" s="73"/>
      <c r="C53" s="72" t="s">
        <v>761</v>
      </c>
      <c r="D53" s="72" t="s">
        <v>947</v>
      </c>
      <c r="E53" s="72" t="s">
        <v>928</v>
      </c>
      <c r="F53" s="72" t="s">
        <v>935</v>
      </c>
      <c r="G53" s="72"/>
      <c r="H53" s="72"/>
      <c r="I53" s="72" t="s">
        <v>902</v>
      </c>
      <c r="J53" s="72">
        <v>5</v>
      </c>
    </row>
    <row r="54" spans="1:10" ht="14.25">
      <c r="A54" s="73"/>
      <c r="B54" s="73"/>
      <c r="C54" s="72" t="s">
        <v>762</v>
      </c>
      <c r="D54" s="72" t="s">
        <v>931</v>
      </c>
      <c r="E54" s="72" t="s">
        <v>935</v>
      </c>
      <c r="F54" s="72" t="s">
        <v>927</v>
      </c>
      <c r="G54" s="72"/>
      <c r="H54" s="72"/>
      <c r="I54" s="72" t="s">
        <v>902</v>
      </c>
      <c r="J54" s="72">
        <v>2</v>
      </c>
    </row>
    <row r="55" spans="1:10" ht="14.25">
      <c r="A55" s="73"/>
      <c r="B55" s="73"/>
      <c r="C55" s="72" t="s">
        <v>763</v>
      </c>
      <c r="D55" s="72" t="s">
        <v>945</v>
      </c>
      <c r="E55" s="72" t="s">
        <v>932</v>
      </c>
      <c r="F55" s="72" t="s">
        <v>937</v>
      </c>
      <c r="G55" s="72" t="s">
        <v>938</v>
      </c>
      <c r="H55" s="72"/>
      <c r="I55" s="72" t="s">
        <v>758</v>
      </c>
      <c r="J55" s="72">
        <v>3</v>
      </c>
    </row>
    <row r="56" spans="1:10" ht="14.25">
      <c r="A56" s="73"/>
      <c r="B56" s="73"/>
      <c r="C56" s="72" t="s">
        <v>764</v>
      </c>
      <c r="D56" s="72" t="s">
        <v>926</v>
      </c>
      <c r="E56" s="72" t="s">
        <v>939</v>
      </c>
      <c r="F56" s="72" t="s">
        <v>933</v>
      </c>
      <c r="G56" s="72" t="s">
        <v>945</v>
      </c>
      <c r="H56" s="72"/>
      <c r="I56" s="72" t="s">
        <v>904</v>
      </c>
      <c r="J56" s="72">
        <v>5</v>
      </c>
    </row>
    <row r="57" spans="1:10" ht="14.25">
      <c r="A57" s="73"/>
      <c r="B57" s="73"/>
      <c r="C57" s="72" t="s">
        <v>765</v>
      </c>
      <c r="D57" s="72" t="s">
        <v>925</v>
      </c>
      <c r="E57" s="72" t="s">
        <v>934</v>
      </c>
      <c r="F57" s="72" t="s">
        <v>938</v>
      </c>
      <c r="G57" s="72"/>
      <c r="H57" s="72"/>
      <c r="I57" s="72" t="s">
        <v>910</v>
      </c>
      <c r="J57" s="72">
        <v>6</v>
      </c>
    </row>
    <row r="58" spans="1:10" ht="14.25">
      <c r="A58" s="73"/>
      <c r="B58" s="73"/>
      <c r="C58" s="72" t="s">
        <v>766</v>
      </c>
      <c r="D58" s="72" t="s">
        <v>935</v>
      </c>
      <c r="E58" s="72" t="s">
        <v>932</v>
      </c>
      <c r="F58" s="72" t="s">
        <v>928</v>
      </c>
      <c r="G58" s="72" t="s">
        <v>929</v>
      </c>
      <c r="H58" s="72"/>
      <c r="I58" s="72" t="s">
        <v>904</v>
      </c>
      <c r="J58" s="72">
        <v>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600" verticalDpi="600" orientation="landscape" paperSize="9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8.7109375" style="92" bestFit="1" customWidth="1"/>
    <col min="4" max="4" width="13.00390625" style="92" customWidth="1"/>
    <col min="5" max="6" width="17.140625" style="92" customWidth="1"/>
    <col min="7" max="16384" width="9.140625" style="92" customWidth="1"/>
  </cols>
  <sheetData>
    <row r="1" ht="13.5" thickBot="1"/>
    <row r="2" spans="1:6" ht="18">
      <c r="A2" s="93"/>
      <c r="B2" s="59" t="s">
        <v>724</v>
      </c>
      <c r="C2" s="94"/>
      <c r="D2" s="94" t="s">
        <v>1144</v>
      </c>
      <c r="E2" s="95"/>
      <c r="F2" s="96"/>
    </row>
    <row r="3" spans="1:6" ht="15">
      <c r="A3" s="93"/>
      <c r="B3" s="65" t="s">
        <v>725</v>
      </c>
      <c r="C3" s="98"/>
      <c r="D3" s="64" t="s">
        <v>956</v>
      </c>
      <c r="E3" s="99"/>
      <c r="F3" s="96"/>
    </row>
    <row r="4" spans="1:6" ht="15.75" thickBot="1">
      <c r="A4" s="93"/>
      <c r="B4" s="67" t="s">
        <v>726</v>
      </c>
      <c r="C4" s="69"/>
      <c r="D4" s="69" t="s">
        <v>727</v>
      </c>
      <c r="E4" s="100"/>
      <c r="F4" s="96"/>
    </row>
    <row r="5" spans="1:6" ht="12.75">
      <c r="A5" s="101"/>
      <c r="B5" s="102"/>
      <c r="C5" s="102"/>
      <c r="D5" s="102"/>
      <c r="E5" s="103"/>
      <c r="F5" s="51"/>
    </row>
    <row r="6" spans="1:6" ht="12.75">
      <c r="A6" s="104"/>
      <c r="B6" s="104" t="s">
        <v>728</v>
      </c>
      <c r="C6" s="104" t="s">
        <v>800</v>
      </c>
      <c r="D6" s="104" t="s">
        <v>730</v>
      </c>
      <c r="E6" s="96"/>
      <c r="F6" s="51"/>
    </row>
    <row r="7" spans="1:6" ht="12.75">
      <c r="A7" s="105">
        <v>1</v>
      </c>
      <c r="B7" s="107" t="s">
        <v>895</v>
      </c>
      <c r="C7" s="105" t="s">
        <v>1171</v>
      </c>
      <c r="D7" s="105" t="s">
        <v>786</v>
      </c>
      <c r="E7" s="109" t="s">
        <v>1171</v>
      </c>
      <c r="F7" s="51"/>
    </row>
    <row r="8" spans="1:6" ht="12.75">
      <c r="A8" s="105">
        <v>2</v>
      </c>
      <c r="B8" s="107" t="s">
        <v>896</v>
      </c>
      <c r="C8" s="105" t="s">
        <v>1216</v>
      </c>
      <c r="D8" s="105" t="s">
        <v>744</v>
      </c>
      <c r="E8" s="108" t="s">
        <v>962</v>
      </c>
      <c r="F8" s="109" t="s">
        <v>1171</v>
      </c>
    </row>
    <row r="9" spans="1:6" ht="12.75">
      <c r="A9" s="104">
        <v>3</v>
      </c>
      <c r="B9" s="110" t="s">
        <v>897</v>
      </c>
      <c r="C9" s="104" t="s">
        <v>1219</v>
      </c>
      <c r="D9" s="104" t="s">
        <v>744</v>
      </c>
      <c r="E9" s="109" t="s">
        <v>1074</v>
      </c>
      <c r="F9" s="112" t="s">
        <v>964</v>
      </c>
    </row>
    <row r="10" spans="1:6" ht="12.75">
      <c r="A10" s="104">
        <v>4</v>
      </c>
      <c r="B10" s="110" t="s">
        <v>898</v>
      </c>
      <c r="C10" s="104" t="s">
        <v>1074</v>
      </c>
      <c r="D10" s="104" t="s">
        <v>798</v>
      </c>
      <c r="E10" s="112" t="s">
        <v>963</v>
      </c>
      <c r="F10" s="51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421875" style="56" customWidth="1"/>
    <col min="10" max="10" width="8.7109375" style="56" bestFit="1" customWidth="1"/>
    <col min="11" max="16384" width="9.140625" style="56" customWidth="1"/>
  </cols>
  <sheetData>
    <row r="1" spans="1:10" ht="15">
      <c r="A1" s="83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715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8" ht="14.25">
      <c r="A6" s="75"/>
      <c r="B6" s="75" t="s">
        <v>728</v>
      </c>
      <c r="C6" s="75" t="s">
        <v>729</v>
      </c>
      <c r="D6" s="75" t="s">
        <v>730</v>
      </c>
      <c r="E6" s="75" t="s">
        <v>731</v>
      </c>
      <c r="F6" s="75" t="s">
        <v>732</v>
      </c>
      <c r="G6" s="75" t="s">
        <v>733</v>
      </c>
      <c r="H6" s="75" t="s">
        <v>734</v>
      </c>
    </row>
    <row r="7" spans="1:8" ht="14.25">
      <c r="A7" s="75">
        <v>1</v>
      </c>
      <c r="B7" s="75">
        <v>1260</v>
      </c>
      <c r="C7" s="75" t="s">
        <v>1116</v>
      </c>
      <c r="D7" s="76" t="s">
        <v>1104</v>
      </c>
      <c r="E7" s="75" t="s">
        <v>822</v>
      </c>
      <c r="F7" s="75"/>
      <c r="G7" s="75"/>
      <c r="H7" s="75" t="s">
        <v>823</v>
      </c>
    </row>
    <row r="8" spans="1:8" ht="14.25">
      <c r="A8" s="75">
        <v>2</v>
      </c>
      <c r="B8" s="76">
        <v>1237</v>
      </c>
      <c r="C8" s="76" t="s">
        <v>1134</v>
      </c>
      <c r="D8" s="76" t="s">
        <v>1124</v>
      </c>
      <c r="E8" s="75" t="s">
        <v>823</v>
      </c>
      <c r="F8" s="75"/>
      <c r="G8" s="75"/>
      <c r="H8" s="75" t="s">
        <v>821</v>
      </c>
    </row>
    <row r="9" spans="1:8" ht="14.25">
      <c r="A9" s="75">
        <v>3</v>
      </c>
      <c r="B9" s="76">
        <v>1219</v>
      </c>
      <c r="C9" s="76" t="s">
        <v>1001</v>
      </c>
      <c r="D9" s="76" t="s">
        <v>1002</v>
      </c>
      <c r="E9" s="75" t="s">
        <v>823</v>
      </c>
      <c r="F9" s="75"/>
      <c r="G9" s="75"/>
      <c r="H9" s="75" t="s">
        <v>822</v>
      </c>
    </row>
    <row r="10" spans="1:8" ht="14.25">
      <c r="A10" s="75">
        <v>4</v>
      </c>
      <c r="B10" s="76">
        <v>1149</v>
      </c>
      <c r="C10" s="76" t="s">
        <v>1226</v>
      </c>
      <c r="D10" s="76" t="s">
        <v>1013</v>
      </c>
      <c r="E10" s="75" t="s">
        <v>818</v>
      </c>
      <c r="F10" s="75"/>
      <c r="G10" s="75"/>
      <c r="H10" s="75" t="s">
        <v>775</v>
      </c>
    </row>
    <row r="11" spans="1:8" ht="14.25">
      <c r="A11" s="75">
        <v>5</v>
      </c>
      <c r="B11" s="76">
        <v>1070</v>
      </c>
      <c r="C11" s="76" t="s">
        <v>1060</v>
      </c>
      <c r="D11" s="76" t="s">
        <v>1039</v>
      </c>
      <c r="E11" s="75" t="s">
        <v>822</v>
      </c>
      <c r="F11" s="75"/>
      <c r="G11" s="75"/>
      <c r="H11" s="75" t="s">
        <v>826</v>
      </c>
    </row>
    <row r="12" spans="1:8" ht="14.25">
      <c r="A12" s="75">
        <v>6</v>
      </c>
      <c r="B12" s="91">
        <v>954</v>
      </c>
      <c r="C12" s="76" t="s">
        <v>1172</v>
      </c>
      <c r="D12" s="76" t="s">
        <v>1165</v>
      </c>
      <c r="E12" s="75" t="s">
        <v>826</v>
      </c>
      <c r="F12" s="75"/>
      <c r="G12" s="75"/>
      <c r="H12" s="75" t="s">
        <v>818</v>
      </c>
    </row>
    <row r="13" spans="1:8" ht="14.25">
      <c r="A13" s="85" t="s">
        <v>775</v>
      </c>
      <c r="B13" s="76">
        <v>919</v>
      </c>
      <c r="C13" s="76" t="s">
        <v>1168</v>
      </c>
      <c r="D13" s="76" t="s">
        <v>1165</v>
      </c>
      <c r="E13" s="75" t="s">
        <v>818</v>
      </c>
      <c r="F13" s="75"/>
      <c r="G13" s="75"/>
      <c r="H13" s="75" t="s">
        <v>829</v>
      </c>
    </row>
    <row r="15" spans="3:10" ht="14.25">
      <c r="C15" s="72"/>
      <c r="D15" s="72" t="s">
        <v>745</v>
      </c>
      <c r="E15" s="72" t="s">
        <v>746</v>
      </c>
      <c r="F15" s="72" t="s">
        <v>747</v>
      </c>
      <c r="G15" s="72" t="s">
        <v>748</v>
      </c>
      <c r="H15" s="72" t="s">
        <v>749</v>
      </c>
      <c r="I15" s="72" t="s">
        <v>750</v>
      </c>
      <c r="J15" s="72" t="s">
        <v>751</v>
      </c>
    </row>
    <row r="16" spans="3:10" ht="14.25">
      <c r="C16" s="72" t="s">
        <v>777</v>
      </c>
      <c r="D16" s="72" t="s">
        <v>933</v>
      </c>
      <c r="E16" s="72" t="s">
        <v>931</v>
      </c>
      <c r="F16" s="72" t="s">
        <v>933</v>
      </c>
      <c r="G16" s="72"/>
      <c r="H16" s="72"/>
      <c r="I16" s="72" t="s">
        <v>902</v>
      </c>
      <c r="J16" s="88">
        <v>4</v>
      </c>
    </row>
    <row r="17" spans="3:10" ht="14.25">
      <c r="C17" s="72" t="s">
        <v>756</v>
      </c>
      <c r="D17" s="72" t="s">
        <v>938</v>
      </c>
      <c r="E17" s="72" t="s">
        <v>928</v>
      </c>
      <c r="F17" s="72" t="s">
        <v>938</v>
      </c>
      <c r="G17" s="72" t="s">
        <v>935</v>
      </c>
      <c r="H17" s="72" t="s">
        <v>925</v>
      </c>
      <c r="I17" s="72" t="s">
        <v>761</v>
      </c>
      <c r="J17" s="88">
        <v>3</v>
      </c>
    </row>
    <row r="18" spans="3:10" ht="14.25">
      <c r="C18" s="72" t="s">
        <v>757</v>
      </c>
      <c r="D18" s="72" t="s">
        <v>928</v>
      </c>
      <c r="E18" s="72" t="s">
        <v>931</v>
      </c>
      <c r="F18" s="72" t="s">
        <v>929</v>
      </c>
      <c r="G18" s="72"/>
      <c r="H18" s="72"/>
      <c r="I18" s="72" t="s">
        <v>902</v>
      </c>
      <c r="J18" s="88">
        <v>1</v>
      </c>
    </row>
    <row r="19" spans="3:10" ht="14.25">
      <c r="C19" s="72" t="s">
        <v>778</v>
      </c>
      <c r="D19" s="72" t="s">
        <v>937</v>
      </c>
      <c r="E19" s="72" t="s">
        <v>931</v>
      </c>
      <c r="F19" s="72" t="s">
        <v>928</v>
      </c>
      <c r="G19" s="72" t="s">
        <v>926</v>
      </c>
      <c r="H19" s="72" t="s">
        <v>937</v>
      </c>
      <c r="I19" s="72" t="s">
        <v>761</v>
      </c>
      <c r="J19" s="88">
        <v>6</v>
      </c>
    </row>
    <row r="20" spans="3:10" ht="14.25">
      <c r="C20" s="72" t="s">
        <v>762</v>
      </c>
      <c r="D20" s="72" t="s">
        <v>928</v>
      </c>
      <c r="E20" s="72" t="s">
        <v>927</v>
      </c>
      <c r="F20" s="72" t="s">
        <v>938</v>
      </c>
      <c r="G20" s="72" t="s">
        <v>938</v>
      </c>
      <c r="H20" s="72" t="s">
        <v>932</v>
      </c>
      <c r="I20" s="72" t="s">
        <v>761</v>
      </c>
      <c r="J20" s="88">
        <v>4</v>
      </c>
    </row>
    <row r="21" spans="3:10" ht="14.25">
      <c r="C21" s="72" t="s">
        <v>759</v>
      </c>
      <c r="D21" s="72" t="s">
        <v>939</v>
      </c>
      <c r="E21" s="72" t="s">
        <v>946</v>
      </c>
      <c r="F21" s="72" t="s">
        <v>931</v>
      </c>
      <c r="G21" s="72" t="s">
        <v>928</v>
      </c>
      <c r="H21" s="72"/>
      <c r="I21" s="72" t="s">
        <v>904</v>
      </c>
      <c r="J21" s="88">
        <v>7</v>
      </c>
    </row>
    <row r="22" spans="3:10" ht="14.25">
      <c r="C22" s="72" t="s">
        <v>779</v>
      </c>
      <c r="D22" s="72" t="s">
        <v>938</v>
      </c>
      <c r="E22" s="72" t="s">
        <v>927</v>
      </c>
      <c r="F22" s="72" t="s">
        <v>935</v>
      </c>
      <c r="G22" s="72" t="s">
        <v>935</v>
      </c>
      <c r="H22" s="72"/>
      <c r="I22" s="72" t="s">
        <v>904</v>
      </c>
      <c r="J22" s="88">
        <v>2</v>
      </c>
    </row>
    <row r="23" spans="3:10" ht="14.25">
      <c r="C23" s="72" t="s">
        <v>760</v>
      </c>
      <c r="D23" s="72" t="s">
        <v>937</v>
      </c>
      <c r="E23" s="72" t="s">
        <v>931</v>
      </c>
      <c r="F23" s="72" t="s">
        <v>928</v>
      </c>
      <c r="G23" s="72" t="s">
        <v>941</v>
      </c>
      <c r="H23" s="72" t="s">
        <v>937</v>
      </c>
      <c r="I23" s="72" t="s">
        <v>761</v>
      </c>
      <c r="J23" s="88">
        <v>5</v>
      </c>
    </row>
    <row r="24" spans="3:10" ht="14.25">
      <c r="C24" s="72" t="s">
        <v>752</v>
      </c>
      <c r="D24" s="72" t="s">
        <v>935</v>
      </c>
      <c r="E24" s="72" t="s">
        <v>948</v>
      </c>
      <c r="F24" s="72" t="s">
        <v>936</v>
      </c>
      <c r="G24" s="72" t="s">
        <v>941</v>
      </c>
      <c r="H24" s="72" t="s">
        <v>929</v>
      </c>
      <c r="I24" s="72" t="s">
        <v>930</v>
      </c>
      <c r="J24" s="88">
        <v>3</v>
      </c>
    </row>
    <row r="25" spans="3:10" ht="14.25">
      <c r="C25" s="72" t="s">
        <v>780</v>
      </c>
      <c r="D25" s="72" t="s">
        <v>925</v>
      </c>
      <c r="E25" s="72" t="s">
        <v>929</v>
      </c>
      <c r="F25" s="72" t="s">
        <v>936</v>
      </c>
      <c r="G25" s="72" t="s">
        <v>947</v>
      </c>
      <c r="H25" s="72"/>
      <c r="I25" s="72" t="s">
        <v>904</v>
      </c>
      <c r="J25" s="88">
        <v>4</v>
      </c>
    </row>
    <row r="26" spans="3:10" ht="14.25">
      <c r="C26" s="72" t="s">
        <v>754</v>
      </c>
      <c r="D26" s="72" t="s">
        <v>932</v>
      </c>
      <c r="E26" s="72" t="s">
        <v>931</v>
      </c>
      <c r="F26" s="72" t="s">
        <v>938</v>
      </c>
      <c r="G26" s="72" t="s">
        <v>948</v>
      </c>
      <c r="H26" s="72"/>
      <c r="I26" s="72" t="s">
        <v>758</v>
      </c>
      <c r="J26" s="88">
        <v>2</v>
      </c>
    </row>
    <row r="27" spans="3:10" ht="14.25">
      <c r="C27" s="72" t="s">
        <v>755</v>
      </c>
      <c r="D27" s="72" t="s">
        <v>928</v>
      </c>
      <c r="E27" s="72" t="s">
        <v>933</v>
      </c>
      <c r="F27" s="72" t="s">
        <v>928</v>
      </c>
      <c r="G27" s="72"/>
      <c r="H27" s="72"/>
      <c r="I27" s="72" t="s">
        <v>902</v>
      </c>
      <c r="J27" s="88">
        <v>7</v>
      </c>
    </row>
    <row r="28" spans="3:10" ht="14.25">
      <c r="C28" s="72" t="s">
        <v>761</v>
      </c>
      <c r="D28" s="72" t="s">
        <v>933</v>
      </c>
      <c r="E28" s="72" t="s">
        <v>931</v>
      </c>
      <c r="F28" s="72" t="s">
        <v>931</v>
      </c>
      <c r="G28" s="72"/>
      <c r="H28" s="72"/>
      <c r="I28" s="72" t="s">
        <v>902</v>
      </c>
      <c r="J28" s="88">
        <v>1</v>
      </c>
    </row>
    <row r="29" spans="3:10" ht="14.25">
      <c r="C29" s="72" t="s">
        <v>781</v>
      </c>
      <c r="D29" s="72" t="s">
        <v>939</v>
      </c>
      <c r="E29" s="72" t="s">
        <v>927</v>
      </c>
      <c r="F29" s="72" t="s">
        <v>936</v>
      </c>
      <c r="G29" s="72"/>
      <c r="H29" s="72"/>
      <c r="I29" s="72" t="s">
        <v>902</v>
      </c>
      <c r="J29" s="88">
        <v>6</v>
      </c>
    </row>
    <row r="30" spans="3:10" ht="14.25">
      <c r="C30" s="72" t="s">
        <v>753</v>
      </c>
      <c r="D30" s="72" t="s">
        <v>938</v>
      </c>
      <c r="E30" s="72" t="s">
        <v>926</v>
      </c>
      <c r="F30" s="72" t="s">
        <v>946</v>
      </c>
      <c r="G30" s="72"/>
      <c r="H30" s="72"/>
      <c r="I30" s="72" t="s">
        <v>910</v>
      </c>
      <c r="J30" s="88">
        <v>5</v>
      </c>
    </row>
    <row r="31" spans="3:10" ht="14.25">
      <c r="C31" s="72" t="s">
        <v>758</v>
      </c>
      <c r="D31" s="72" t="s">
        <v>936</v>
      </c>
      <c r="E31" s="72" t="s">
        <v>931</v>
      </c>
      <c r="F31" s="72" t="s">
        <v>932</v>
      </c>
      <c r="G31" s="72" t="s">
        <v>937</v>
      </c>
      <c r="H31" s="72" t="s">
        <v>932</v>
      </c>
      <c r="I31" s="72" t="s">
        <v>761</v>
      </c>
      <c r="J31" s="88">
        <v>7</v>
      </c>
    </row>
    <row r="32" spans="3:10" ht="14.25">
      <c r="C32" s="72" t="s">
        <v>763</v>
      </c>
      <c r="D32" s="72" t="s">
        <v>946</v>
      </c>
      <c r="E32" s="72" t="s">
        <v>944</v>
      </c>
      <c r="F32" s="72" t="s">
        <v>931</v>
      </c>
      <c r="G32" s="72" t="s">
        <v>938</v>
      </c>
      <c r="H32" s="72"/>
      <c r="I32" s="72" t="s">
        <v>758</v>
      </c>
      <c r="J32" s="88">
        <v>1</v>
      </c>
    </row>
    <row r="33" spans="3:10" ht="14.25">
      <c r="C33" s="72" t="s">
        <v>782</v>
      </c>
      <c r="D33" s="72" t="s">
        <v>927</v>
      </c>
      <c r="E33" s="72" t="s">
        <v>938</v>
      </c>
      <c r="F33" s="72" t="s">
        <v>929</v>
      </c>
      <c r="G33" s="72" t="s">
        <v>933</v>
      </c>
      <c r="H33" s="72"/>
      <c r="I33" s="72" t="s">
        <v>904</v>
      </c>
      <c r="J33" s="88">
        <v>2</v>
      </c>
    </row>
    <row r="34" spans="3:10" ht="14.25">
      <c r="C34" s="72" t="s">
        <v>764</v>
      </c>
      <c r="D34" s="72" t="s">
        <v>931</v>
      </c>
      <c r="E34" s="72" t="s">
        <v>934</v>
      </c>
      <c r="F34" s="72" t="s">
        <v>926</v>
      </c>
      <c r="G34" s="72" t="s">
        <v>926</v>
      </c>
      <c r="H34" s="72"/>
      <c r="I34" s="72" t="s">
        <v>758</v>
      </c>
      <c r="J34" s="88">
        <v>5</v>
      </c>
    </row>
    <row r="35" spans="3:10" ht="14.25">
      <c r="C35" s="72" t="s">
        <v>765</v>
      </c>
      <c r="D35" s="72" t="s">
        <v>928</v>
      </c>
      <c r="E35" s="72" t="s">
        <v>933</v>
      </c>
      <c r="F35" s="72" t="s">
        <v>933</v>
      </c>
      <c r="G35" s="72"/>
      <c r="H35" s="72"/>
      <c r="I35" s="72" t="s">
        <v>902</v>
      </c>
      <c r="J35" s="88">
        <v>6</v>
      </c>
    </row>
    <row r="36" spans="3:10" ht="14.25">
      <c r="C36" s="72" t="s">
        <v>766</v>
      </c>
      <c r="D36" s="72" t="s">
        <v>932</v>
      </c>
      <c r="E36" s="72" t="s">
        <v>935</v>
      </c>
      <c r="F36" s="72" t="s">
        <v>929</v>
      </c>
      <c r="G36" s="72" t="s">
        <v>929</v>
      </c>
      <c r="H36" s="72"/>
      <c r="I36" s="72" t="s">
        <v>904</v>
      </c>
      <c r="J36" s="88">
        <v>3</v>
      </c>
    </row>
    <row r="38" spans="1:10" ht="18">
      <c r="A38" s="58"/>
      <c r="B38" s="77" t="s">
        <v>724</v>
      </c>
      <c r="C38" s="60"/>
      <c r="D38" s="60" t="s">
        <v>1144</v>
      </c>
      <c r="E38" s="61"/>
      <c r="F38" s="62"/>
      <c r="G38" s="63"/>
      <c r="H38" s="63"/>
      <c r="I38" s="64"/>
      <c r="J38" s="64"/>
    </row>
    <row r="39" spans="1:10" ht="15">
      <c r="A39" s="58"/>
      <c r="B39" s="78" t="s">
        <v>725</v>
      </c>
      <c r="C39" s="64"/>
      <c r="D39" s="64" t="s">
        <v>715</v>
      </c>
      <c r="E39" s="66"/>
      <c r="F39" s="62"/>
      <c r="G39" s="63"/>
      <c r="H39" s="63"/>
      <c r="I39" s="64"/>
      <c r="J39" s="64"/>
    </row>
    <row r="40" spans="1:10" ht="15">
      <c r="A40" s="58"/>
      <c r="B40" s="79" t="s">
        <v>726</v>
      </c>
      <c r="C40" s="68"/>
      <c r="D40" s="69" t="s">
        <v>727</v>
      </c>
      <c r="E40" s="70"/>
      <c r="F40" s="62"/>
      <c r="G40" s="63"/>
      <c r="H40" s="63"/>
      <c r="I40" s="64"/>
      <c r="J40" s="64"/>
    </row>
    <row r="41" spans="1:10" ht="15">
      <c r="A41" s="80"/>
      <c r="B41" s="81"/>
      <c r="C41" s="81"/>
      <c r="D41" s="81"/>
      <c r="E41" s="81"/>
      <c r="F41" s="80"/>
      <c r="G41" s="80"/>
      <c r="H41" s="80"/>
      <c r="I41" s="64"/>
      <c r="J41" s="64"/>
    </row>
    <row r="42" spans="1:8" ht="14.25">
      <c r="A42" s="75"/>
      <c r="B42" s="75" t="s">
        <v>728</v>
      </c>
      <c r="C42" s="75" t="s">
        <v>740</v>
      </c>
      <c r="D42" s="75" t="s">
        <v>730</v>
      </c>
      <c r="E42" s="75" t="s">
        <v>731</v>
      </c>
      <c r="F42" s="75" t="s">
        <v>732</v>
      </c>
      <c r="G42" s="75" t="s">
        <v>733</v>
      </c>
      <c r="H42" s="75" t="s">
        <v>734</v>
      </c>
    </row>
    <row r="43" spans="1:8" ht="14.25">
      <c r="A43" s="75">
        <v>1</v>
      </c>
      <c r="B43" s="76">
        <v>1237</v>
      </c>
      <c r="C43" s="76" t="s">
        <v>1079</v>
      </c>
      <c r="D43" s="76" t="s">
        <v>1059</v>
      </c>
      <c r="E43" s="75" t="s">
        <v>829</v>
      </c>
      <c r="F43" s="75"/>
      <c r="G43" s="75"/>
      <c r="H43" s="75" t="s">
        <v>818</v>
      </c>
    </row>
    <row r="44" spans="1:8" ht="14.25">
      <c r="A44" s="75">
        <v>2</v>
      </c>
      <c r="B44" s="76">
        <v>1233</v>
      </c>
      <c r="C44" s="76" t="s">
        <v>1118</v>
      </c>
      <c r="D44" s="76" t="s">
        <v>1104</v>
      </c>
      <c r="E44" s="75" t="s">
        <v>826</v>
      </c>
      <c r="F44" s="75"/>
      <c r="G44" s="75"/>
      <c r="H44" s="75" t="s">
        <v>821</v>
      </c>
    </row>
    <row r="45" spans="1:8" ht="14.25">
      <c r="A45" s="75">
        <v>3</v>
      </c>
      <c r="B45" s="76">
        <v>1229</v>
      </c>
      <c r="C45" s="76" t="s">
        <v>1140</v>
      </c>
      <c r="D45" s="76" t="s">
        <v>1138</v>
      </c>
      <c r="E45" s="75" t="s">
        <v>823</v>
      </c>
      <c r="F45" s="75"/>
      <c r="G45" s="75"/>
      <c r="H45" s="75" t="s">
        <v>822</v>
      </c>
    </row>
    <row r="46" spans="1:8" ht="14.25">
      <c r="A46" s="75">
        <v>4</v>
      </c>
      <c r="B46" s="76">
        <v>1203</v>
      </c>
      <c r="C46" s="76" t="s">
        <v>1123</v>
      </c>
      <c r="D46" s="76" t="s">
        <v>1104</v>
      </c>
      <c r="E46" s="75" t="s">
        <v>822</v>
      </c>
      <c r="F46" s="75"/>
      <c r="G46" s="75"/>
      <c r="H46" s="75" t="s">
        <v>823</v>
      </c>
    </row>
    <row r="47" spans="1:8" ht="14.25">
      <c r="A47" s="75">
        <v>5</v>
      </c>
      <c r="B47" s="76">
        <v>1053</v>
      </c>
      <c r="C47" s="76" t="s">
        <v>1121</v>
      </c>
      <c r="D47" s="76" t="s">
        <v>1104</v>
      </c>
      <c r="E47" s="75" t="s">
        <v>821</v>
      </c>
      <c r="F47" s="75"/>
      <c r="G47" s="75"/>
      <c r="H47" s="75" t="s">
        <v>826</v>
      </c>
    </row>
    <row r="48" spans="1:8" ht="14.25">
      <c r="A48" s="75">
        <v>6</v>
      </c>
      <c r="B48" s="76">
        <v>926</v>
      </c>
      <c r="C48" s="76" t="s">
        <v>1062</v>
      </c>
      <c r="D48" s="76" t="s">
        <v>1039</v>
      </c>
      <c r="E48" s="75" t="s">
        <v>818</v>
      </c>
      <c r="F48" s="75"/>
      <c r="G48" s="75"/>
      <c r="H48" s="75" t="s">
        <v>829</v>
      </c>
    </row>
    <row r="49" spans="1:8" ht="14.25">
      <c r="A49" s="76" t="s">
        <v>775</v>
      </c>
      <c r="B49" s="91">
        <v>908</v>
      </c>
      <c r="C49" s="76" t="s">
        <v>1224</v>
      </c>
      <c r="D49" s="76" t="s">
        <v>1032</v>
      </c>
      <c r="E49" s="85" t="s">
        <v>911</v>
      </c>
      <c r="F49" s="85"/>
      <c r="G49" s="85"/>
      <c r="H49" s="85" t="s">
        <v>775</v>
      </c>
    </row>
    <row r="51" spans="3:10" ht="14.25">
      <c r="C51" s="72"/>
      <c r="D51" s="72" t="s">
        <v>745</v>
      </c>
      <c r="E51" s="72" t="s">
        <v>746</v>
      </c>
      <c r="F51" s="72" t="s">
        <v>747</v>
      </c>
      <c r="G51" s="72" t="s">
        <v>748</v>
      </c>
      <c r="H51" s="72" t="s">
        <v>749</v>
      </c>
      <c r="I51" s="72" t="s">
        <v>750</v>
      </c>
      <c r="J51" s="72" t="s">
        <v>751</v>
      </c>
    </row>
    <row r="52" spans="3:10" ht="14.25">
      <c r="C52" s="72" t="s">
        <v>777</v>
      </c>
      <c r="D52" s="72" t="s">
        <v>935</v>
      </c>
      <c r="E52" s="72" t="s">
        <v>939</v>
      </c>
      <c r="F52" s="72" t="s">
        <v>929</v>
      </c>
      <c r="G52" s="72"/>
      <c r="H52" s="72"/>
      <c r="I52" s="72" t="s">
        <v>902</v>
      </c>
      <c r="J52" s="88">
        <v>4</v>
      </c>
    </row>
    <row r="53" spans="3:10" ht="14.25">
      <c r="C53" s="72" t="s">
        <v>756</v>
      </c>
      <c r="D53" s="72" t="s">
        <v>933</v>
      </c>
      <c r="E53" s="72" t="s">
        <v>940</v>
      </c>
      <c r="F53" s="72" t="s">
        <v>931</v>
      </c>
      <c r="G53" s="72"/>
      <c r="H53" s="72"/>
      <c r="I53" s="72" t="s">
        <v>902</v>
      </c>
      <c r="J53" s="88">
        <v>3</v>
      </c>
    </row>
    <row r="54" spans="3:10" ht="14.25">
      <c r="C54" s="72" t="s">
        <v>757</v>
      </c>
      <c r="D54" s="72" t="s">
        <v>929</v>
      </c>
      <c r="E54" s="72" t="s">
        <v>927</v>
      </c>
      <c r="F54" s="72" t="s">
        <v>936</v>
      </c>
      <c r="G54" s="72"/>
      <c r="H54" s="72"/>
      <c r="I54" s="72" t="s">
        <v>902</v>
      </c>
      <c r="J54" s="88">
        <v>1</v>
      </c>
    </row>
    <row r="55" spans="3:10" ht="14.25">
      <c r="C55" s="72" t="s">
        <v>778</v>
      </c>
      <c r="D55" s="72" t="s">
        <v>943</v>
      </c>
      <c r="E55" s="72" t="s">
        <v>943</v>
      </c>
      <c r="F55" s="72" t="s">
        <v>943</v>
      </c>
      <c r="G55" s="72"/>
      <c r="H55" s="72"/>
      <c r="I55" s="72" t="s">
        <v>902</v>
      </c>
      <c r="J55" s="88">
        <v>6</v>
      </c>
    </row>
    <row r="56" spans="3:10" ht="14.25">
      <c r="C56" s="72" t="s">
        <v>762</v>
      </c>
      <c r="D56" s="72" t="s">
        <v>944</v>
      </c>
      <c r="E56" s="72" t="s">
        <v>933</v>
      </c>
      <c r="F56" s="72" t="s">
        <v>941</v>
      </c>
      <c r="G56" s="72" t="s">
        <v>931</v>
      </c>
      <c r="H56" s="72" t="s">
        <v>933</v>
      </c>
      <c r="I56" s="72" t="s">
        <v>930</v>
      </c>
      <c r="J56" s="88">
        <v>4</v>
      </c>
    </row>
    <row r="57" spans="3:10" ht="14.25">
      <c r="C57" s="72" t="s">
        <v>759</v>
      </c>
      <c r="D57" s="72" t="s">
        <v>936</v>
      </c>
      <c r="E57" s="72" t="s">
        <v>933</v>
      </c>
      <c r="F57" s="72" t="s">
        <v>928</v>
      </c>
      <c r="G57" s="72"/>
      <c r="H57" s="72"/>
      <c r="I57" s="72" t="s">
        <v>902</v>
      </c>
      <c r="J57" s="88">
        <v>7</v>
      </c>
    </row>
    <row r="58" spans="3:10" ht="14.25">
      <c r="C58" s="72" t="s">
        <v>779</v>
      </c>
      <c r="D58" s="72" t="s">
        <v>936</v>
      </c>
      <c r="E58" s="72" t="s">
        <v>929</v>
      </c>
      <c r="F58" s="72" t="s">
        <v>927</v>
      </c>
      <c r="G58" s="72"/>
      <c r="H58" s="72"/>
      <c r="I58" s="72" t="s">
        <v>902</v>
      </c>
      <c r="J58" s="88">
        <v>2</v>
      </c>
    </row>
    <row r="59" spans="3:10" ht="14.25">
      <c r="C59" s="72" t="s">
        <v>760</v>
      </c>
      <c r="D59" s="72" t="s">
        <v>935</v>
      </c>
      <c r="E59" s="72" t="s">
        <v>935</v>
      </c>
      <c r="F59" s="72" t="s">
        <v>936</v>
      </c>
      <c r="G59" s="72"/>
      <c r="H59" s="72"/>
      <c r="I59" s="72" t="s">
        <v>902</v>
      </c>
      <c r="J59" s="88">
        <v>5</v>
      </c>
    </row>
    <row r="60" spans="3:10" ht="14.25">
      <c r="C60" s="72" t="s">
        <v>752</v>
      </c>
      <c r="D60" s="72" t="s">
        <v>931</v>
      </c>
      <c r="E60" s="72" t="s">
        <v>937</v>
      </c>
      <c r="F60" s="72" t="s">
        <v>935</v>
      </c>
      <c r="G60" s="72" t="s">
        <v>931</v>
      </c>
      <c r="H60" s="72"/>
      <c r="I60" s="72" t="s">
        <v>904</v>
      </c>
      <c r="J60" s="88">
        <v>3</v>
      </c>
    </row>
    <row r="61" spans="3:10" ht="14.25">
      <c r="C61" s="72" t="s">
        <v>780</v>
      </c>
      <c r="D61" s="72" t="s">
        <v>927</v>
      </c>
      <c r="E61" s="72" t="s">
        <v>929</v>
      </c>
      <c r="F61" s="72" t="s">
        <v>936</v>
      </c>
      <c r="G61" s="72"/>
      <c r="H61" s="72"/>
      <c r="I61" s="72" t="s">
        <v>902</v>
      </c>
      <c r="J61" s="88">
        <v>4</v>
      </c>
    </row>
    <row r="62" spans="3:10" ht="14.25">
      <c r="C62" s="72" t="s">
        <v>754</v>
      </c>
      <c r="D62" s="72" t="s">
        <v>943</v>
      </c>
      <c r="E62" s="72" t="s">
        <v>933</v>
      </c>
      <c r="F62" s="72" t="s">
        <v>929</v>
      </c>
      <c r="G62" s="72"/>
      <c r="H62" s="72"/>
      <c r="I62" s="72" t="s">
        <v>902</v>
      </c>
      <c r="J62" s="88">
        <v>2</v>
      </c>
    </row>
    <row r="63" spans="3:10" ht="14.25">
      <c r="C63" s="72" t="s">
        <v>755</v>
      </c>
      <c r="D63" s="72" t="s">
        <v>931</v>
      </c>
      <c r="E63" s="72" t="s">
        <v>927</v>
      </c>
      <c r="F63" s="72" t="s">
        <v>931</v>
      </c>
      <c r="G63" s="72"/>
      <c r="H63" s="72"/>
      <c r="I63" s="72" t="s">
        <v>902</v>
      </c>
      <c r="J63" s="88">
        <v>7</v>
      </c>
    </row>
    <row r="64" spans="3:10" ht="14.25">
      <c r="C64" s="72" t="s">
        <v>761</v>
      </c>
      <c r="D64" s="72" t="s">
        <v>931</v>
      </c>
      <c r="E64" s="72" t="s">
        <v>934</v>
      </c>
      <c r="F64" s="72" t="s">
        <v>940</v>
      </c>
      <c r="G64" s="72" t="s">
        <v>931</v>
      </c>
      <c r="H64" s="72"/>
      <c r="I64" s="72" t="s">
        <v>904</v>
      </c>
      <c r="J64" s="88">
        <v>1</v>
      </c>
    </row>
    <row r="65" spans="3:10" ht="14.25">
      <c r="C65" s="72" t="s">
        <v>781</v>
      </c>
      <c r="D65" s="72" t="s">
        <v>927</v>
      </c>
      <c r="E65" s="72" t="s">
        <v>925</v>
      </c>
      <c r="F65" s="72" t="s">
        <v>935</v>
      </c>
      <c r="G65" s="72" t="s">
        <v>933</v>
      </c>
      <c r="H65" s="72"/>
      <c r="I65" s="72" t="s">
        <v>904</v>
      </c>
      <c r="J65" s="88">
        <v>6</v>
      </c>
    </row>
    <row r="66" spans="3:10" ht="14.25">
      <c r="C66" s="72" t="s">
        <v>753</v>
      </c>
      <c r="D66" s="72" t="s">
        <v>926</v>
      </c>
      <c r="E66" s="72" t="s">
        <v>927</v>
      </c>
      <c r="F66" s="72" t="s">
        <v>933</v>
      </c>
      <c r="G66" s="72" t="s">
        <v>933</v>
      </c>
      <c r="H66" s="72"/>
      <c r="I66" s="72" t="s">
        <v>904</v>
      </c>
      <c r="J66" s="88">
        <v>5</v>
      </c>
    </row>
    <row r="67" spans="3:10" ht="14.25">
      <c r="C67" s="72" t="s">
        <v>758</v>
      </c>
      <c r="D67" s="72" t="s">
        <v>931</v>
      </c>
      <c r="E67" s="72" t="s">
        <v>928</v>
      </c>
      <c r="F67" s="72" t="s">
        <v>938</v>
      </c>
      <c r="G67" s="72" t="s">
        <v>928</v>
      </c>
      <c r="H67" s="72"/>
      <c r="I67" s="72" t="s">
        <v>904</v>
      </c>
      <c r="J67" s="88">
        <v>7</v>
      </c>
    </row>
    <row r="68" spans="3:10" ht="14.25">
      <c r="C68" s="72" t="s">
        <v>763</v>
      </c>
      <c r="D68" s="72" t="s">
        <v>933</v>
      </c>
      <c r="E68" s="72" t="s">
        <v>935</v>
      </c>
      <c r="F68" s="72" t="s">
        <v>931</v>
      </c>
      <c r="G68" s="72"/>
      <c r="H68" s="72"/>
      <c r="I68" s="72" t="s">
        <v>902</v>
      </c>
      <c r="J68" s="88">
        <v>1</v>
      </c>
    </row>
    <row r="69" spans="3:10" ht="14.25">
      <c r="C69" s="72" t="s">
        <v>782</v>
      </c>
      <c r="D69" s="72" t="s">
        <v>937</v>
      </c>
      <c r="E69" s="72" t="s">
        <v>935</v>
      </c>
      <c r="F69" s="72" t="s">
        <v>933</v>
      </c>
      <c r="G69" s="72" t="s">
        <v>927</v>
      </c>
      <c r="H69" s="72"/>
      <c r="I69" s="72" t="s">
        <v>904</v>
      </c>
      <c r="J69" s="88">
        <v>2</v>
      </c>
    </row>
    <row r="70" spans="3:10" ht="14.25">
      <c r="C70" s="72" t="s">
        <v>764</v>
      </c>
      <c r="D70" s="72" t="s">
        <v>939</v>
      </c>
      <c r="E70" s="72" t="s">
        <v>934</v>
      </c>
      <c r="F70" s="72" t="s">
        <v>932</v>
      </c>
      <c r="G70" s="72" t="s">
        <v>929</v>
      </c>
      <c r="H70" s="72"/>
      <c r="I70" s="72" t="s">
        <v>904</v>
      </c>
      <c r="J70" s="88">
        <v>5</v>
      </c>
    </row>
    <row r="71" spans="3:10" ht="14.25">
      <c r="C71" s="72" t="s">
        <v>765</v>
      </c>
      <c r="D71" s="72" t="s">
        <v>928</v>
      </c>
      <c r="E71" s="72" t="s">
        <v>933</v>
      </c>
      <c r="F71" s="72" t="s">
        <v>939</v>
      </c>
      <c r="G71" s="72"/>
      <c r="H71" s="72"/>
      <c r="I71" s="72" t="s">
        <v>902</v>
      </c>
      <c r="J71" s="88">
        <v>6</v>
      </c>
    </row>
    <row r="72" spans="3:10" ht="14.25">
      <c r="C72" s="72" t="s">
        <v>766</v>
      </c>
      <c r="D72" s="72" t="s">
        <v>928</v>
      </c>
      <c r="E72" s="72" t="s">
        <v>928</v>
      </c>
      <c r="F72" s="72" t="s">
        <v>934</v>
      </c>
      <c r="G72" s="72" t="s">
        <v>936</v>
      </c>
      <c r="H72" s="72"/>
      <c r="I72" s="72" t="s">
        <v>904</v>
      </c>
      <c r="J72" s="88">
        <v>3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600" verticalDpi="600" orientation="landscape" r:id="rId1"/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8.7109375" style="92" bestFit="1" customWidth="1"/>
    <col min="4" max="4" width="13.00390625" style="92" customWidth="1"/>
    <col min="5" max="6" width="17.140625" style="92" customWidth="1"/>
    <col min="7" max="16384" width="9.140625" style="92" customWidth="1"/>
  </cols>
  <sheetData>
    <row r="1" ht="13.5" thickBot="1"/>
    <row r="2" spans="1:6" ht="18">
      <c r="A2" s="93"/>
      <c r="B2" s="59" t="s">
        <v>724</v>
      </c>
      <c r="C2" s="94"/>
      <c r="D2" s="94" t="s">
        <v>1144</v>
      </c>
      <c r="E2" s="95"/>
      <c r="F2" s="96"/>
    </row>
    <row r="3" spans="1:6" ht="15">
      <c r="A3" s="93"/>
      <c r="B3" s="65" t="s">
        <v>725</v>
      </c>
      <c r="C3" s="98"/>
      <c r="D3" s="64" t="s">
        <v>957</v>
      </c>
      <c r="E3" s="99"/>
      <c r="F3" s="96"/>
    </row>
    <row r="4" spans="1:6" ht="15.75" thickBot="1">
      <c r="A4" s="93"/>
      <c r="B4" s="67" t="s">
        <v>726</v>
      </c>
      <c r="C4" s="69"/>
      <c r="D4" s="69" t="s">
        <v>727</v>
      </c>
      <c r="E4" s="100"/>
      <c r="F4" s="96"/>
    </row>
    <row r="5" spans="1:6" ht="12.75">
      <c r="A5" s="101"/>
      <c r="B5" s="102"/>
      <c r="C5" s="102"/>
      <c r="D5" s="102"/>
      <c r="E5" s="103"/>
      <c r="F5" s="51"/>
    </row>
    <row r="6" spans="1:6" ht="12.75">
      <c r="A6" s="104"/>
      <c r="B6" s="104" t="s">
        <v>728</v>
      </c>
      <c r="C6" s="104" t="s">
        <v>800</v>
      </c>
      <c r="D6" s="104" t="s">
        <v>730</v>
      </c>
      <c r="E6" s="96"/>
      <c r="F6" s="51"/>
    </row>
    <row r="7" spans="1:6" ht="12.75">
      <c r="A7" s="105">
        <v>1</v>
      </c>
      <c r="B7" s="107" t="s">
        <v>895</v>
      </c>
      <c r="C7" s="105" t="s">
        <v>1172</v>
      </c>
      <c r="D7" s="105" t="s">
        <v>786</v>
      </c>
      <c r="E7" s="109" t="s">
        <v>1118</v>
      </c>
      <c r="F7" s="51"/>
    </row>
    <row r="8" spans="1:6" ht="12.75">
      <c r="A8" s="105">
        <v>2</v>
      </c>
      <c r="B8" s="107" t="s">
        <v>896</v>
      </c>
      <c r="C8" s="105" t="s">
        <v>1118</v>
      </c>
      <c r="D8" s="105" t="s">
        <v>742</v>
      </c>
      <c r="E8" s="108" t="s">
        <v>959</v>
      </c>
      <c r="F8" s="109" t="s">
        <v>1118</v>
      </c>
    </row>
    <row r="9" spans="1:6" ht="12.75">
      <c r="A9" s="104">
        <v>3</v>
      </c>
      <c r="B9" s="110" t="s">
        <v>897</v>
      </c>
      <c r="C9" s="104" t="s">
        <v>1134</v>
      </c>
      <c r="D9" s="104" t="s">
        <v>769</v>
      </c>
      <c r="E9" s="109" t="s">
        <v>1134</v>
      </c>
      <c r="F9" s="112" t="s">
        <v>960</v>
      </c>
    </row>
    <row r="10" spans="1:6" ht="12.75">
      <c r="A10" s="104">
        <v>4</v>
      </c>
      <c r="B10" s="110" t="s">
        <v>898</v>
      </c>
      <c r="C10" s="104" t="s">
        <v>1081</v>
      </c>
      <c r="D10" s="104" t="s">
        <v>958</v>
      </c>
      <c r="E10" s="112" t="s">
        <v>961</v>
      </c>
      <c r="F10" s="51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6.00390625" style="92" bestFit="1" customWidth="1"/>
    <col min="4" max="4" width="11.421875" style="92" bestFit="1" customWidth="1"/>
    <col min="5" max="9" width="17.140625" style="92" customWidth="1"/>
    <col min="10" max="16384" width="9.140625" style="92" customWidth="1"/>
  </cols>
  <sheetData>
    <row r="2" spans="1:9" ht="18" customHeight="1">
      <c r="A2" s="93"/>
      <c r="B2" s="59" t="s">
        <v>724</v>
      </c>
      <c r="C2" s="94"/>
      <c r="D2" s="94" t="s">
        <v>1144</v>
      </c>
      <c r="E2" s="95"/>
      <c r="F2" s="96"/>
      <c r="G2" s="51"/>
      <c r="H2" s="51"/>
      <c r="I2" s="97"/>
    </row>
    <row r="3" spans="1:9" ht="15" customHeight="1">
      <c r="A3" s="93"/>
      <c r="B3" s="65" t="s">
        <v>725</v>
      </c>
      <c r="C3" s="98"/>
      <c r="D3" s="98" t="s">
        <v>716</v>
      </c>
      <c r="E3" s="99"/>
      <c r="F3" s="96"/>
      <c r="G3" s="51"/>
      <c r="H3" s="51"/>
      <c r="I3" s="97"/>
    </row>
    <row r="4" spans="1:9" ht="15" customHeight="1">
      <c r="A4" s="93"/>
      <c r="B4" s="67" t="s">
        <v>726</v>
      </c>
      <c r="C4" s="69"/>
      <c r="D4" s="69" t="s">
        <v>727</v>
      </c>
      <c r="E4" s="100"/>
      <c r="F4" s="96"/>
      <c r="G4" s="51"/>
      <c r="H4" s="51"/>
      <c r="I4" s="97"/>
    </row>
    <row r="5" spans="1:9" ht="15" customHeight="1">
      <c r="A5" s="101"/>
      <c r="B5" s="102"/>
      <c r="C5" s="102"/>
      <c r="D5" s="102"/>
      <c r="E5" s="103"/>
      <c r="F5" s="51"/>
      <c r="G5" s="51"/>
      <c r="H5" s="51"/>
      <c r="I5" s="97"/>
    </row>
    <row r="6" spans="1:9" ht="13.5" customHeight="1">
      <c r="A6" s="104"/>
      <c r="B6" s="104" t="s">
        <v>728</v>
      </c>
      <c r="C6" s="104" t="s">
        <v>800</v>
      </c>
      <c r="D6" s="104" t="s">
        <v>730</v>
      </c>
      <c r="E6" s="96"/>
      <c r="F6" s="51"/>
      <c r="G6" s="51"/>
      <c r="H6" s="51"/>
      <c r="I6" s="51"/>
    </row>
    <row r="7" spans="1:9" ht="13.5" customHeight="1">
      <c r="A7" s="105">
        <v>1</v>
      </c>
      <c r="B7" s="105" t="s">
        <v>801</v>
      </c>
      <c r="C7" s="105" t="s">
        <v>1136</v>
      </c>
      <c r="D7" s="105" t="s">
        <v>768</v>
      </c>
      <c r="E7" s="109" t="s">
        <v>818</v>
      </c>
      <c r="F7" s="51"/>
      <c r="G7" s="51"/>
      <c r="H7" s="51"/>
      <c r="I7" s="51"/>
    </row>
    <row r="8" spans="1:9" ht="13.5" customHeight="1">
      <c r="A8" s="105">
        <v>2</v>
      </c>
      <c r="B8" s="107"/>
      <c r="C8" s="105"/>
      <c r="D8" s="105"/>
      <c r="E8" s="108"/>
      <c r="F8" s="109" t="s">
        <v>818</v>
      </c>
      <c r="G8" s="51"/>
      <c r="H8" s="51"/>
      <c r="I8" s="51"/>
    </row>
    <row r="9" spans="1:9" ht="13.5" customHeight="1">
      <c r="A9" s="104">
        <v>3</v>
      </c>
      <c r="B9" s="110"/>
      <c r="C9" s="104"/>
      <c r="D9" s="104"/>
      <c r="E9" s="109" t="s">
        <v>823</v>
      </c>
      <c r="F9" s="108" t="s">
        <v>395</v>
      </c>
      <c r="G9" s="96"/>
      <c r="H9" s="51"/>
      <c r="I9" s="51"/>
    </row>
    <row r="10" spans="1:9" ht="13.5" customHeight="1">
      <c r="A10" s="104">
        <v>4</v>
      </c>
      <c r="B10" s="110" t="s">
        <v>792</v>
      </c>
      <c r="C10" s="104" t="s">
        <v>1052</v>
      </c>
      <c r="D10" s="104" t="s">
        <v>2195</v>
      </c>
      <c r="E10" s="112"/>
      <c r="F10" s="93"/>
      <c r="G10" s="109" t="s">
        <v>818</v>
      </c>
      <c r="H10" s="51"/>
      <c r="I10" s="51"/>
    </row>
    <row r="11" spans="1:9" ht="13.5" customHeight="1">
      <c r="A11" s="105">
        <v>5</v>
      </c>
      <c r="B11" s="105" t="s">
        <v>802</v>
      </c>
      <c r="C11" s="105" t="s">
        <v>1216</v>
      </c>
      <c r="D11" s="105" t="s">
        <v>744</v>
      </c>
      <c r="E11" s="109" t="s">
        <v>826</v>
      </c>
      <c r="F11" s="93"/>
      <c r="G11" s="108" t="s">
        <v>434</v>
      </c>
      <c r="H11" s="96"/>
      <c r="I11" s="51"/>
    </row>
    <row r="12" spans="1:9" ht="13.5" customHeight="1">
      <c r="A12" s="105">
        <v>6</v>
      </c>
      <c r="B12" s="105"/>
      <c r="C12" s="105"/>
      <c r="D12" s="105"/>
      <c r="E12" s="108"/>
      <c r="F12" s="113" t="s">
        <v>826</v>
      </c>
      <c r="G12" s="114"/>
      <c r="H12" s="96"/>
      <c r="I12" s="51"/>
    </row>
    <row r="13" spans="1:9" ht="13.5" customHeight="1">
      <c r="A13" s="104">
        <v>7</v>
      </c>
      <c r="B13" s="110"/>
      <c r="C13" s="104"/>
      <c r="D13" s="104"/>
      <c r="E13" s="109" t="s">
        <v>830</v>
      </c>
      <c r="F13" s="112" t="s">
        <v>413</v>
      </c>
      <c r="G13" s="93"/>
      <c r="H13" s="96"/>
      <c r="I13" s="51"/>
    </row>
    <row r="14" spans="1:9" ht="13.5" customHeight="1">
      <c r="A14" s="104">
        <v>8</v>
      </c>
      <c r="B14" s="104" t="s">
        <v>803</v>
      </c>
      <c r="C14" s="104" t="s">
        <v>1167</v>
      </c>
      <c r="D14" s="104" t="s">
        <v>786</v>
      </c>
      <c r="E14" s="112"/>
      <c r="F14" s="51"/>
      <c r="G14" s="93"/>
      <c r="H14" s="109" t="s">
        <v>818</v>
      </c>
      <c r="I14" s="51"/>
    </row>
    <row r="15" spans="1:9" ht="15" customHeight="1">
      <c r="A15" s="102"/>
      <c r="B15" s="102"/>
      <c r="C15" s="102"/>
      <c r="D15" s="102"/>
      <c r="E15" s="51"/>
      <c r="F15" s="51"/>
      <c r="G15" s="93"/>
      <c r="H15" s="108" t="s">
        <v>437</v>
      </c>
      <c r="I15" s="96"/>
    </row>
    <row r="16" spans="1:9" ht="13.5" customHeight="1">
      <c r="A16" s="105">
        <v>9</v>
      </c>
      <c r="B16" s="105" t="s">
        <v>790</v>
      </c>
      <c r="C16" s="105" t="s">
        <v>1186</v>
      </c>
      <c r="D16" s="105" t="s">
        <v>774</v>
      </c>
      <c r="E16" s="109" t="s">
        <v>834</v>
      </c>
      <c r="F16" s="51"/>
      <c r="G16" s="93"/>
      <c r="H16" s="114"/>
      <c r="I16" s="96"/>
    </row>
    <row r="17" spans="1:9" ht="13.5" customHeight="1">
      <c r="A17" s="105">
        <v>10</v>
      </c>
      <c r="B17" s="107"/>
      <c r="C17" s="105"/>
      <c r="D17" s="105"/>
      <c r="E17" s="108"/>
      <c r="F17" s="109" t="s">
        <v>834</v>
      </c>
      <c r="G17" s="93"/>
      <c r="H17" s="114"/>
      <c r="I17" s="96"/>
    </row>
    <row r="18" spans="1:9" ht="13.5" customHeight="1">
      <c r="A18" s="104">
        <v>11</v>
      </c>
      <c r="B18" s="104" t="s">
        <v>804</v>
      </c>
      <c r="C18" s="104" t="s">
        <v>1036</v>
      </c>
      <c r="D18" s="104" t="s">
        <v>736</v>
      </c>
      <c r="E18" s="109" t="s">
        <v>839</v>
      </c>
      <c r="F18" s="108" t="s">
        <v>414</v>
      </c>
      <c r="G18" s="114"/>
      <c r="H18" s="114"/>
      <c r="I18" s="96"/>
    </row>
    <row r="19" spans="1:9" ht="13.5" customHeight="1">
      <c r="A19" s="104">
        <v>12</v>
      </c>
      <c r="B19" s="104" t="s">
        <v>894</v>
      </c>
      <c r="C19" s="104" t="s">
        <v>1116</v>
      </c>
      <c r="D19" s="104" t="s">
        <v>742</v>
      </c>
      <c r="E19" s="112" t="s">
        <v>409</v>
      </c>
      <c r="F19" s="93"/>
      <c r="G19" s="113" t="s">
        <v>845</v>
      </c>
      <c r="H19" s="114"/>
      <c r="I19" s="96"/>
    </row>
    <row r="20" spans="1:9" ht="13.5" customHeight="1">
      <c r="A20" s="105">
        <v>13</v>
      </c>
      <c r="B20" s="105" t="s">
        <v>805</v>
      </c>
      <c r="C20" s="105" t="s">
        <v>1191</v>
      </c>
      <c r="D20" s="105" t="s">
        <v>794</v>
      </c>
      <c r="E20" s="109" t="s">
        <v>845</v>
      </c>
      <c r="F20" s="93"/>
      <c r="G20" s="112" t="s">
        <v>435</v>
      </c>
      <c r="H20" s="93"/>
      <c r="I20" s="96"/>
    </row>
    <row r="21" spans="1:9" ht="13.5" customHeight="1">
      <c r="A21" s="105">
        <v>14</v>
      </c>
      <c r="B21" s="105" t="s">
        <v>806</v>
      </c>
      <c r="C21" s="105" t="s">
        <v>1140</v>
      </c>
      <c r="D21" s="105" t="s">
        <v>807</v>
      </c>
      <c r="E21" s="108" t="s">
        <v>410</v>
      </c>
      <c r="F21" s="113" t="s">
        <v>845</v>
      </c>
      <c r="G21" s="96"/>
      <c r="H21" s="93"/>
      <c r="I21" s="96"/>
    </row>
    <row r="22" spans="1:9" ht="13.5" customHeight="1">
      <c r="A22" s="104">
        <v>15</v>
      </c>
      <c r="B22" s="110"/>
      <c r="C22" s="104"/>
      <c r="D22" s="104"/>
      <c r="E22" s="109" t="s">
        <v>852</v>
      </c>
      <c r="F22" s="112" t="s">
        <v>415</v>
      </c>
      <c r="G22" s="51"/>
      <c r="H22" s="93"/>
      <c r="I22" s="96"/>
    </row>
    <row r="23" spans="1:9" ht="13.5" customHeight="1">
      <c r="A23" s="104">
        <v>16</v>
      </c>
      <c r="B23" s="104" t="s">
        <v>808</v>
      </c>
      <c r="C23" s="104" t="s">
        <v>1001</v>
      </c>
      <c r="D23" s="104" t="s">
        <v>809</v>
      </c>
      <c r="E23" s="112"/>
      <c r="F23" s="51"/>
      <c r="G23" s="51"/>
      <c r="H23" s="93"/>
      <c r="I23" s="96"/>
    </row>
    <row r="24" spans="1:9" ht="15" customHeight="1">
      <c r="A24" s="116"/>
      <c r="B24" s="103"/>
      <c r="C24" s="103"/>
      <c r="D24" s="103"/>
      <c r="E24" s="51"/>
      <c r="F24" s="51"/>
      <c r="G24" s="51"/>
      <c r="H24" s="93"/>
      <c r="I24" s="109" t="s">
        <v>888</v>
      </c>
    </row>
    <row r="25" spans="1:9" ht="13.5" customHeight="1">
      <c r="A25" s="105">
        <v>17</v>
      </c>
      <c r="B25" s="105" t="s">
        <v>810</v>
      </c>
      <c r="C25" s="105" t="s">
        <v>1215</v>
      </c>
      <c r="D25" s="105" t="s">
        <v>744</v>
      </c>
      <c r="E25" s="109" t="s">
        <v>856</v>
      </c>
      <c r="F25" s="51"/>
      <c r="G25" s="51"/>
      <c r="H25" s="93"/>
      <c r="I25" s="112" t="s">
        <v>450</v>
      </c>
    </row>
    <row r="26" spans="1:9" ht="13.5" customHeight="1">
      <c r="A26" s="105">
        <v>18</v>
      </c>
      <c r="B26" s="107"/>
      <c r="C26" s="105"/>
      <c r="D26" s="105"/>
      <c r="E26" s="108"/>
      <c r="F26" s="109" t="s">
        <v>856</v>
      </c>
      <c r="G26" s="51"/>
      <c r="H26" s="93"/>
      <c r="I26" s="96"/>
    </row>
    <row r="27" spans="1:9" ht="13.5" customHeight="1">
      <c r="A27" s="104">
        <v>19</v>
      </c>
      <c r="B27" s="110"/>
      <c r="C27" s="104"/>
      <c r="D27" s="104"/>
      <c r="E27" s="109" t="s">
        <v>863</v>
      </c>
      <c r="F27" s="108" t="s">
        <v>416</v>
      </c>
      <c r="G27" s="96"/>
      <c r="H27" s="93"/>
      <c r="I27" s="96"/>
    </row>
    <row r="28" spans="1:9" ht="13.5" customHeight="1">
      <c r="A28" s="104">
        <v>20</v>
      </c>
      <c r="B28" s="104" t="s">
        <v>811</v>
      </c>
      <c r="C28" s="104" t="s">
        <v>1224</v>
      </c>
      <c r="D28" s="104" t="s">
        <v>744</v>
      </c>
      <c r="E28" s="112"/>
      <c r="F28" s="93"/>
      <c r="G28" s="109" t="s">
        <v>864</v>
      </c>
      <c r="H28" s="93"/>
      <c r="I28" s="96"/>
    </row>
    <row r="29" spans="1:9" ht="13.5" customHeight="1">
      <c r="A29" s="105">
        <v>21</v>
      </c>
      <c r="B29" s="105" t="s">
        <v>812</v>
      </c>
      <c r="C29" s="105" t="s">
        <v>1226</v>
      </c>
      <c r="D29" s="105" t="s">
        <v>768</v>
      </c>
      <c r="E29" s="109" t="s">
        <v>864</v>
      </c>
      <c r="F29" s="93"/>
      <c r="G29" s="108" t="s">
        <v>420</v>
      </c>
      <c r="H29" s="114"/>
      <c r="I29" s="96"/>
    </row>
    <row r="30" spans="1:9" ht="13.5" customHeight="1">
      <c r="A30" s="105">
        <v>22</v>
      </c>
      <c r="B30" s="105" t="s">
        <v>813</v>
      </c>
      <c r="C30" s="105" t="s">
        <v>1193</v>
      </c>
      <c r="D30" s="105" t="s">
        <v>794</v>
      </c>
      <c r="E30" s="108" t="s">
        <v>411</v>
      </c>
      <c r="F30" s="113" t="s">
        <v>864</v>
      </c>
      <c r="G30" s="114"/>
      <c r="H30" s="114"/>
      <c r="I30" s="96"/>
    </row>
    <row r="31" spans="1:9" ht="13.5" customHeight="1">
      <c r="A31" s="104">
        <v>23</v>
      </c>
      <c r="B31" s="110"/>
      <c r="C31" s="104"/>
      <c r="D31" s="104"/>
      <c r="E31" s="109" t="s">
        <v>871</v>
      </c>
      <c r="F31" s="112" t="s">
        <v>417</v>
      </c>
      <c r="G31" s="93"/>
      <c r="H31" s="114"/>
      <c r="I31" s="96"/>
    </row>
    <row r="32" spans="1:9" ht="13.5" customHeight="1">
      <c r="A32" s="104">
        <v>24</v>
      </c>
      <c r="B32" s="104" t="s">
        <v>814</v>
      </c>
      <c r="C32" s="104" t="s">
        <v>1072</v>
      </c>
      <c r="D32" s="104" t="s">
        <v>739</v>
      </c>
      <c r="E32" s="112"/>
      <c r="F32" s="51"/>
      <c r="G32" s="93"/>
      <c r="H32" s="113" t="s">
        <v>888</v>
      </c>
      <c r="I32" s="96"/>
    </row>
    <row r="33" spans="1:9" ht="15" customHeight="1">
      <c r="A33" s="102"/>
      <c r="B33" s="102"/>
      <c r="C33" s="102"/>
      <c r="D33" s="102"/>
      <c r="E33" s="51"/>
      <c r="F33" s="51"/>
      <c r="G33" s="93"/>
      <c r="H33" s="112" t="s">
        <v>440</v>
      </c>
      <c r="I33" s="51"/>
    </row>
    <row r="34" spans="1:9" ht="13.5" customHeight="1">
      <c r="A34" s="105">
        <v>25</v>
      </c>
      <c r="B34" s="105" t="s">
        <v>815</v>
      </c>
      <c r="C34" s="105" t="s">
        <v>1109</v>
      </c>
      <c r="D34" s="105" t="s">
        <v>742</v>
      </c>
      <c r="E34" s="109" t="s">
        <v>874</v>
      </c>
      <c r="F34" s="51"/>
      <c r="G34" s="93"/>
      <c r="H34" s="96"/>
      <c r="I34" s="51"/>
    </row>
    <row r="35" spans="1:9" ht="13.5" customHeight="1">
      <c r="A35" s="105">
        <v>26</v>
      </c>
      <c r="B35" s="107"/>
      <c r="C35" s="105"/>
      <c r="D35" s="105"/>
      <c r="E35" s="108" t="s">
        <v>412</v>
      </c>
      <c r="F35" s="109" t="s">
        <v>874</v>
      </c>
      <c r="G35" s="93"/>
      <c r="H35" s="96"/>
      <c r="I35" s="51"/>
    </row>
    <row r="36" spans="1:9" ht="13.5" customHeight="1">
      <c r="A36" s="104">
        <v>27</v>
      </c>
      <c r="B36" s="104"/>
      <c r="C36" s="104"/>
      <c r="D36" s="104"/>
      <c r="E36" s="109" t="s">
        <v>879</v>
      </c>
      <c r="F36" s="108" t="s">
        <v>418</v>
      </c>
      <c r="G36" s="114"/>
      <c r="H36" s="96"/>
      <c r="I36" s="51"/>
    </row>
    <row r="37" spans="1:9" ht="13.5" customHeight="1">
      <c r="A37" s="104">
        <v>28</v>
      </c>
      <c r="B37" s="104" t="s">
        <v>816</v>
      </c>
      <c r="C37" s="104" t="s">
        <v>1074</v>
      </c>
      <c r="D37" s="104" t="s">
        <v>798</v>
      </c>
      <c r="E37" s="112"/>
      <c r="F37" s="93"/>
      <c r="G37" s="113" t="s">
        <v>888</v>
      </c>
      <c r="H37" s="96"/>
      <c r="I37" s="51"/>
    </row>
    <row r="38" spans="1:9" ht="13.5" customHeight="1">
      <c r="A38" s="105">
        <v>29</v>
      </c>
      <c r="B38" s="107" t="s">
        <v>795</v>
      </c>
      <c r="C38" s="105" t="s">
        <v>1188</v>
      </c>
      <c r="D38" s="105" t="s">
        <v>774</v>
      </c>
      <c r="E38" s="109" t="s">
        <v>883</v>
      </c>
      <c r="F38" s="93"/>
      <c r="G38" s="112" t="s">
        <v>436</v>
      </c>
      <c r="H38" s="51"/>
      <c r="I38" s="51"/>
    </row>
    <row r="39" spans="1:9" ht="13.5" customHeight="1">
      <c r="A39" s="105">
        <v>30</v>
      </c>
      <c r="B39" s="107"/>
      <c r="C39" s="105"/>
      <c r="D39" s="105"/>
      <c r="E39" s="108"/>
      <c r="F39" s="113" t="s">
        <v>888</v>
      </c>
      <c r="G39" s="96"/>
      <c r="H39" s="51"/>
      <c r="I39" s="51"/>
    </row>
    <row r="40" spans="1:9" ht="13.5" customHeight="1">
      <c r="A40" s="104">
        <v>31</v>
      </c>
      <c r="B40" s="110"/>
      <c r="C40" s="104"/>
      <c r="D40" s="104"/>
      <c r="E40" s="109" t="s">
        <v>888</v>
      </c>
      <c r="F40" s="112" t="s">
        <v>419</v>
      </c>
      <c r="G40" s="51"/>
      <c r="H40" s="51"/>
      <c r="I40" s="51"/>
    </row>
    <row r="41" spans="1:9" ht="13.5" customHeight="1">
      <c r="A41" s="104">
        <v>32</v>
      </c>
      <c r="B41" s="104" t="s">
        <v>817</v>
      </c>
      <c r="C41" s="104" t="s">
        <v>1049</v>
      </c>
      <c r="D41" s="104" t="s">
        <v>771</v>
      </c>
      <c r="E41" s="112"/>
      <c r="F41" s="51"/>
      <c r="G41" s="51"/>
      <c r="H41" s="51"/>
      <c r="I41" s="51"/>
    </row>
    <row r="42" spans="1:9" ht="13.5" customHeight="1">
      <c r="A42" s="117"/>
      <c r="B42" s="103"/>
      <c r="C42" s="103"/>
      <c r="D42" s="103"/>
      <c r="E42" s="51"/>
      <c r="F42" s="51"/>
      <c r="G42" s="51"/>
      <c r="H42" s="51"/>
      <c r="I42" s="51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24.140625" style="92" bestFit="1" customWidth="1"/>
    <col min="4" max="4" width="11.421875" style="92" bestFit="1" customWidth="1"/>
    <col min="5" max="9" width="17.140625" style="92" customWidth="1"/>
    <col min="10" max="16384" width="9.140625" style="92" customWidth="1"/>
  </cols>
  <sheetData>
    <row r="2" spans="1:9" ht="18" customHeight="1">
      <c r="A2" s="93"/>
      <c r="B2" s="59" t="s">
        <v>724</v>
      </c>
      <c r="C2" s="94"/>
      <c r="D2" s="94" t="s">
        <v>1144</v>
      </c>
      <c r="E2" s="95"/>
      <c r="F2" s="96"/>
      <c r="G2" s="51"/>
      <c r="H2" s="51"/>
      <c r="I2" s="97"/>
    </row>
    <row r="3" spans="1:9" ht="15" customHeight="1">
      <c r="A3" s="93"/>
      <c r="B3" s="65" t="s">
        <v>725</v>
      </c>
      <c r="C3" s="98"/>
      <c r="D3" s="98" t="s">
        <v>717</v>
      </c>
      <c r="E3" s="99"/>
      <c r="F3" s="96"/>
      <c r="G3" s="51"/>
      <c r="H3" s="51"/>
      <c r="I3" s="97"/>
    </row>
    <row r="4" spans="1:9" ht="15" customHeight="1">
      <c r="A4" s="93"/>
      <c r="B4" s="67" t="s">
        <v>726</v>
      </c>
      <c r="C4" s="69"/>
      <c r="D4" s="69" t="s">
        <v>727</v>
      </c>
      <c r="E4" s="100"/>
      <c r="F4" s="96"/>
      <c r="G4" s="51"/>
      <c r="H4" s="51"/>
      <c r="I4" s="97"/>
    </row>
    <row r="5" spans="1:9" ht="15" customHeight="1">
      <c r="A5" s="101"/>
      <c r="B5" s="102"/>
      <c r="C5" s="102"/>
      <c r="D5" s="102"/>
      <c r="E5" s="103"/>
      <c r="F5" s="51"/>
      <c r="G5" s="51"/>
      <c r="H5" s="51"/>
      <c r="I5" s="97"/>
    </row>
    <row r="6" spans="1:9" ht="13.5" customHeight="1">
      <c r="A6" s="104"/>
      <c r="B6" s="104" t="s">
        <v>728</v>
      </c>
      <c r="C6" s="104" t="s">
        <v>800</v>
      </c>
      <c r="D6" s="104" t="s">
        <v>730</v>
      </c>
      <c r="E6" s="96"/>
      <c r="F6" s="51"/>
      <c r="G6" s="51"/>
      <c r="H6" s="51"/>
      <c r="I6" s="51"/>
    </row>
    <row r="7" spans="1:9" ht="13.5" customHeight="1">
      <c r="A7" s="105" t="s">
        <v>818</v>
      </c>
      <c r="B7" s="105" t="s">
        <v>819</v>
      </c>
      <c r="C7" s="105" t="s">
        <v>820</v>
      </c>
      <c r="D7" s="105" t="s">
        <v>2195</v>
      </c>
      <c r="E7" s="109" t="s">
        <v>818</v>
      </c>
      <c r="F7" s="51"/>
      <c r="G7" s="51"/>
      <c r="H7" s="51"/>
      <c r="I7" s="51"/>
    </row>
    <row r="8" spans="1:9" ht="13.5" customHeight="1">
      <c r="A8" s="105" t="s">
        <v>821</v>
      </c>
      <c r="B8" s="107"/>
      <c r="C8" s="105"/>
      <c r="D8" s="105"/>
      <c r="E8" s="108" t="s">
        <v>823</v>
      </c>
      <c r="F8" s="109" t="s">
        <v>818</v>
      </c>
      <c r="G8" s="51"/>
      <c r="H8" s="51"/>
      <c r="I8" s="51"/>
    </row>
    <row r="9" spans="1:9" ht="13.5" customHeight="1">
      <c r="A9" s="104" t="s">
        <v>822</v>
      </c>
      <c r="B9" s="110"/>
      <c r="C9" s="104"/>
      <c r="D9" s="104"/>
      <c r="E9" s="106"/>
      <c r="F9" s="108" t="s">
        <v>400</v>
      </c>
      <c r="G9" s="96"/>
      <c r="H9" s="51"/>
      <c r="I9" s="51"/>
    </row>
    <row r="10" spans="1:9" ht="13.5" customHeight="1">
      <c r="A10" s="104" t="s">
        <v>823</v>
      </c>
      <c r="B10" s="104" t="s">
        <v>824</v>
      </c>
      <c r="C10" s="104" t="s">
        <v>825</v>
      </c>
      <c r="D10" s="104" t="s">
        <v>794</v>
      </c>
      <c r="E10" s="112"/>
      <c r="F10" s="93"/>
      <c r="G10" s="109" t="s">
        <v>818</v>
      </c>
      <c r="H10" s="51"/>
      <c r="I10" s="51"/>
    </row>
    <row r="11" spans="1:9" ht="13.5" customHeight="1">
      <c r="A11" s="105" t="s">
        <v>826</v>
      </c>
      <c r="B11" s="105" t="s">
        <v>827</v>
      </c>
      <c r="C11" s="105" t="s">
        <v>828</v>
      </c>
      <c r="D11" s="105" t="s">
        <v>744</v>
      </c>
      <c r="E11" s="109" t="s">
        <v>826</v>
      </c>
      <c r="F11" s="93"/>
      <c r="G11" s="108" t="s">
        <v>407</v>
      </c>
      <c r="H11" s="96"/>
      <c r="I11" s="51"/>
    </row>
    <row r="12" spans="1:9" ht="13.5" customHeight="1">
      <c r="A12" s="105" t="s">
        <v>829</v>
      </c>
      <c r="B12" s="107"/>
      <c r="C12" s="105"/>
      <c r="D12" s="105"/>
      <c r="E12" s="108"/>
      <c r="F12" s="113" t="s">
        <v>830</v>
      </c>
      <c r="G12" s="114"/>
      <c r="H12" s="96"/>
      <c r="I12" s="51"/>
    </row>
    <row r="13" spans="1:9" ht="13.5" customHeight="1">
      <c r="A13" s="104" t="s">
        <v>775</v>
      </c>
      <c r="B13" s="110"/>
      <c r="C13" s="104"/>
      <c r="D13" s="104"/>
      <c r="E13" s="109" t="s">
        <v>830</v>
      </c>
      <c r="F13" s="112" t="s">
        <v>401</v>
      </c>
      <c r="G13" s="93"/>
      <c r="H13" s="96"/>
      <c r="I13" s="51"/>
    </row>
    <row r="14" spans="1:9" ht="13.5" customHeight="1">
      <c r="A14" s="104" t="s">
        <v>830</v>
      </c>
      <c r="B14" s="104" t="s">
        <v>831</v>
      </c>
      <c r="C14" s="104" t="s">
        <v>832</v>
      </c>
      <c r="D14" s="104" t="s">
        <v>833</v>
      </c>
      <c r="E14" s="112"/>
      <c r="F14" s="51"/>
      <c r="G14" s="93"/>
      <c r="H14" s="109" t="s">
        <v>818</v>
      </c>
      <c r="I14" s="51"/>
    </row>
    <row r="15" spans="1:9" ht="15" customHeight="1">
      <c r="A15" s="102"/>
      <c r="B15" s="102"/>
      <c r="C15" s="102"/>
      <c r="D15" s="102"/>
      <c r="E15" s="51"/>
      <c r="F15" s="51"/>
      <c r="G15" s="93"/>
      <c r="H15" s="108" t="s">
        <v>446</v>
      </c>
      <c r="I15" s="96"/>
    </row>
    <row r="16" spans="1:9" ht="13.5" customHeight="1">
      <c r="A16" s="105" t="s">
        <v>834</v>
      </c>
      <c r="B16" s="105" t="s">
        <v>835</v>
      </c>
      <c r="C16" s="105" t="s">
        <v>836</v>
      </c>
      <c r="D16" s="105" t="s">
        <v>837</v>
      </c>
      <c r="E16" s="109" t="s">
        <v>834</v>
      </c>
      <c r="F16" s="51"/>
      <c r="G16" s="93"/>
      <c r="H16" s="114"/>
      <c r="I16" s="96"/>
    </row>
    <row r="17" spans="1:9" ht="13.5" customHeight="1">
      <c r="A17" s="105" t="s">
        <v>838</v>
      </c>
      <c r="B17" s="107"/>
      <c r="C17" s="105"/>
      <c r="D17" s="105"/>
      <c r="E17" s="108"/>
      <c r="F17" s="109" t="s">
        <v>834</v>
      </c>
      <c r="G17" s="93"/>
      <c r="H17" s="114"/>
      <c r="I17" s="96"/>
    </row>
    <row r="18" spans="1:9" ht="13.5" customHeight="1">
      <c r="A18" s="104" t="s">
        <v>839</v>
      </c>
      <c r="B18" s="104" t="s">
        <v>840</v>
      </c>
      <c r="C18" s="104" t="s">
        <v>841</v>
      </c>
      <c r="D18" s="104" t="s">
        <v>787</v>
      </c>
      <c r="E18" s="109" t="s">
        <v>839</v>
      </c>
      <c r="F18" s="108" t="s">
        <v>402</v>
      </c>
      <c r="G18" s="114"/>
      <c r="H18" s="114"/>
      <c r="I18" s="96"/>
    </row>
    <row r="19" spans="1:9" ht="13.5" customHeight="1">
      <c r="A19" s="104" t="s">
        <v>842</v>
      </c>
      <c r="B19" s="104" t="s">
        <v>843</v>
      </c>
      <c r="C19" s="104" t="s">
        <v>844</v>
      </c>
      <c r="D19" s="104" t="s">
        <v>736</v>
      </c>
      <c r="E19" s="112" t="s">
        <v>396</v>
      </c>
      <c r="F19" s="93"/>
      <c r="G19" s="113"/>
      <c r="H19" s="114"/>
      <c r="I19" s="96"/>
    </row>
    <row r="20" spans="1:9" ht="13.5" customHeight="1">
      <c r="A20" s="105" t="s">
        <v>845</v>
      </c>
      <c r="B20" s="105" t="s">
        <v>846</v>
      </c>
      <c r="C20" s="105" t="s">
        <v>847</v>
      </c>
      <c r="D20" s="105" t="s">
        <v>789</v>
      </c>
      <c r="E20" s="109" t="s">
        <v>848</v>
      </c>
      <c r="F20" s="93"/>
      <c r="G20" s="115"/>
      <c r="H20" s="93"/>
      <c r="I20" s="96"/>
    </row>
    <row r="21" spans="1:9" ht="13.5" customHeight="1">
      <c r="A21" s="105" t="s">
        <v>848</v>
      </c>
      <c r="B21" s="105" t="s">
        <v>849</v>
      </c>
      <c r="C21" s="105" t="s">
        <v>850</v>
      </c>
      <c r="D21" s="105" t="s">
        <v>786</v>
      </c>
      <c r="E21" s="108" t="s">
        <v>397</v>
      </c>
      <c r="F21" s="113" t="s">
        <v>848</v>
      </c>
      <c r="G21" s="96"/>
      <c r="H21" s="93"/>
      <c r="I21" s="96"/>
    </row>
    <row r="22" spans="1:9" ht="13.5" customHeight="1">
      <c r="A22" s="104" t="s">
        <v>851</v>
      </c>
      <c r="B22" s="110"/>
      <c r="C22" s="104"/>
      <c r="D22" s="104"/>
      <c r="E22" s="109" t="s">
        <v>852</v>
      </c>
      <c r="F22" s="112" t="s">
        <v>432</v>
      </c>
      <c r="G22" s="51"/>
      <c r="H22" s="93"/>
      <c r="I22" s="96"/>
    </row>
    <row r="23" spans="1:9" ht="13.5" customHeight="1">
      <c r="A23" s="104" t="s">
        <v>852</v>
      </c>
      <c r="B23" s="104" t="s">
        <v>853</v>
      </c>
      <c r="C23" s="104" t="s">
        <v>854</v>
      </c>
      <c r="D23" s="104" t="s">
        <v>855</v>
      </c>
      <c r="E23" s="112"/>
      <c r="F23" s="51"/>
      <c r="G23" s="51"/>
      <c r="H23" s="93"/>
      <c r="I23" s="96"/>
    </row>
    <row r="24" spans="1:9" ht="15" customHeight="1">
      <c r="A24" s="116"/>
      <c r="B24" s="103"/>
      <c r="C24" s="103"/>
      <c r="D24" s="103"/>
      <c r="E24" s="51"/>
      <c r="F24" s="51"/>
      <c r="G24" s="51"/>
      <c r="H24" s="93"/>
      <c r="I24" s="109" t="s">
        <v>860</v>
      </c>
    </row>
    <row r="25" spans="1:9" ht="13.5" customHeight="1">
      <c r="A25" s="105" t="s">
        <v>856</v>
      </c>
      <c r="B25" s="105" t="s">
        <v>857</v>
      </c>
      <c r="C25" s="105" t="s">
        <v>858</v>
      </c>
      <c r="D25" s="105" t="s">
        <v>736</v>
      </c>
      <c r="E25" s="109" t="s">
        <v>856</v>
      </c>
      <c r="F25" s="51"/>
      <c r="G25" s="51"/>
      <c r="H25" s="93"/>
      <c r="I25" s="112" t="s">
        <v>451</v>
      </c>
    </row>
    <row r="26" spans="1:9" ht="13.5" customHeight="1">
      <c r="A26" s="105" t="s">
        <v>859</v>
      </c>
      <c r="B26" s="107"/>
      <c r="C26" s="105"/>
      <c r="D26" s="105"/>
      <c r="E26" s="108"/>
      <c r="F26" s="109" t="s">
        <v>860</v>
      </c>
      <c r="G26" s="51"/>
      <c r="H26" s="93"/>
      <c r="I26" s="96"/>
    </row>
    <row r="27" spans="1:9" ht="13.5" customHeight="1">
      <c r="A27" s="104" t="s">
        <v>860</v>
      </c>
      <c r="B27" s="104" t="s">
        <v>861</v>
      </c>
      <c r="C27" s="104" t="s">
        <v>862</v>
      </c>
      <c r="D27" s="104" t="s">
        <v>786</v>
      </c>
      <c r="E27" s="109" t="s">
        <v>860</v>
      </c>
      <c r="F27" s="108" t="s">
        <v>403</v>
      </c>
      <c r="G27" s="96"/>
      <c r="H27" s="93"/>
      <c r="I27" s="96"/>
    </row>
    <row r="28" spans="1:9" ht="13.5" customHeight="1">
      <c r="A28" s="104" t="s">
        <v>863</v>
      </c>
      <c r="B28" s="104"/>
      <c r="C28" s="104"/>
      <c r="D28" s="104"/>
      <c r="E28" s="112" t="s">
        <v>398</v>
      </c>
      <c r="F28" s="93"/>
      <c r="G28" s="109" t="s">
        <v>860</v>
      </c>
      <c r="H28" s="93"/>
      <c r="I28" s="96"/>
    </row>
    <row r="29" spans="1:9" ht="13.5" customHeight="1">
      <c r="A29" s="105" t="s">
        <v>864</v>
      </c>
      <c r="B29" s="105" t="s">
        <v>865</v>
      </c>
      <c r="C29" s="105" t="s">
        <v>866</v>
      </c>
      <c r="D29" s="105" t="s">
        <v>742</v>
      </c>
      <c r="E29" s="109" t="s">
        <v>864</v>
      </c>
      <c r="F29" s="93"/>
      <c r="G29" s="108" t="s">
        <v>433</v>
      </c>
      <c r="H29" s="114"/>
      <c r="I29" s="96"/>
    </row>
    <row r="30" spans="1:9" ht="13.5" customHeight="1">
      <c r="A30" s="105" t="s">
        <v>867</v>
      </c>
      <c r="B30" s="118" t="s">
        <v>868</v>
      </c>
      <c r="C30" s="118" t="s">
        <v>869</v>
      </c>
      <c r="D30" s="118" t="s">
        <v>2195</v>
      </c>
      <c r="E30" s="111"/>
      <c r="F30" s="113" t="s">
        <v>871</v>
      </c>
      <c r="G30" s="114"/>
      <c r="H30" s="114"/>
      <c r="I30" s="96"/>
    </row>
    <row r="31" spans="1:9" ht="13.5" customHeight="1">
      <c r="A31" s="104" t="s">
        <v>870</v>
      </c>
      <c r="B31" s="110"/>
      <c r="C31" s="104"/>
      <c r="D31" s="104"/>
      <c r="E31" s="109" t="s">
        <v>871</v>
      </c>
      <c r="F31" s="112" t="s">
        <v>404</v>
      </c>
      <c r="G31" s="93"/>
      <c r="H31" s="114"/>
      <c r="I31" s="96"/>
    </row>
    <row r="32" spans="1:9" ht="13.5" customHeight="1">
      <c r="A32" s="104" t="s">
        <v>871</v>
      </c>
      <c r="B32" s="104" t="s">
        <v>872</v>
      </c>
      <c r="C32" s="104" t="s">
        <v>873</v>
      </c>
      <c r="D32" s="104" t="s">
        <v>739</v>
      </c>
      <c r="E32" s="112"/>
      <c r="F32" s="51"/>
      <c r="G32" s="93"/>
      <c r="H32" s="113" t="s">
        <v>860</v>
      </c>
      <c r="I32" s="96"/>
    </row>
    <row r="33" spans="1:9" ht="15" customHeight="1">
      <c r="A33" s="102"/>
      <c r="B33" s="102"/>
      <c r="C33" s="102"/>
      <c r="D33" s="102"/>
      <c r="E33" s="51"/>
      <c r="F33" s="51"/>
      <c r="G33" s="93"/>
      <c r="H33" s="112" t="s">
        <v>445</v>
      </c>
      <c r="I33" s="51"/>
    </row>
    <row r="34" spans="1:9" ht="13.5" customHeight="1">
      <c r="A34" s="105" t="s">
        <v>874</v>
      </c>
      <c r="B34" s="105" t="s">
        <v>875</v>
      </c>
      <c r="C34" s="105" t="s">
        <v>876</v>
      </c>
      <c r="D34" s="105" t="s">
        <v>770</v>
      </c>
      <c r="E34" s="109" t="s">
        <v>874</v>
      </c>
      <c r="F34" s="51"/>
      <c r="G34" s="93"/>
      <c r="H34" s="96"/>
      <c r="I34" s="51"/>
    </row>
    <row r="35" spans="1:9" ht="13.5" customHeight="1">
      <c r="A35" s="105" t="s">
        <v>877</v>
      </c>
      <c r="B35" s="107"/>
      <c r="C35" s="105"/>
      <c r="D35" s="105"/>
      <c r="E35" s="108"/>
      <c r="F35" s="109" t="s">
        <v>874</v>
      </c>
      <c r="G35" s="93"/>
      <c r="H35" s="96"/>
      <c r="I35" s="51"/>
    </row>
    <row r="36" spans="1:9" ht="13.5" customHeight="1">
      <c r="A36" s="104" t="s">
        <v>878</v>
      </c>
      <c r="B36" s="104"/>
      <c r="C36" s="104"/>
      <c r="D36" s="104"/>
      <c r="E36" s="109" t="s">
        <v>878</v>
      </c>
      <c r="F36" s="108" t="s">
        <v>405</v>
      </c>
      <c r="G36" s="114"/>
      <c r="H36" s="96"/>
      <c r="I36" s="51"/>
    </row>
    <row r="37" spans="1:9" ht="13.5" customHeight="1">
      <c r="A37" s="104" t="s">
        <v>879</v>
      </c>
      <c r="B37" s="104" t="s">
        <v>880</v>
      </c>
      <c r="C37" s="104" t="s">
        <v>881</v>
      </c>
      <c r="D37" s="104" t="s">
        <v>882</v>
      </c>
      <c r="E37" s="112" t="s">
        <v>399</v>
      </c>
      <c r="F37" s="93"/>
      <c r="G37" s="113" t="s">
        <v>888</v>
      </c>
      <c r="H37" s="96"/>
      <c r="I37" s="51"/>
    </row>
    <row r="38" spans="1:9" ht="13.5" customHeight="1">
      <c r="A38" s="105" t="s">
        <v>883</v>
      </c>
      <c r="B38" s="105" t="s">
        <v>884</v>
      </c>
      <c r="C38" s="105" t="s">
        <v>885</v>
      </c>
      <c r="D38" s="105" t="s">
        <v>744</v>
      </c>
      <c r="E38" s="109" t="s">
        <v>883</v>
      </c>
      <c r="F38" s="93"/>
      <c r="G38" s="112" t="s">
        <v>408</v>
      </c>
      <c r="H38" s="51"/>
      <c r="I38" s="51"/>
    </row>
    <row r="39" spans="1:9" ht="13.5" customHeight="1">
      <c r="A39" s="105" t="s">
        <v>886</v>
      </c>
      <c r="B39" s="107"/>
      <c r="C39" s="105"/>
      <c r="D39" s="105"/>
      <c r="E39" s="108"/>
      <c r="F39" s="113" t="s">
        <v>888</v>
      </c>
      <c r="G39" s="96"/>
      <c r="H39" s="51"/>
      <c r="I39" s="51"/>
    </row>
    <row r="40" spans="1:9" ht="13.5" customHeight="1">
      <c r="A40" s="104" t="s">
        <v>887</v>
      </c>
      <c r="B40" s="110"/>
      <c r="C40" s="104"/>
      <c r="D40" s="104"/>
      <c r="E40" s="109" t="s">
        <v>888</v>
      </c>
      <c r="F40" s="112" t="s">
        <v>406</v>
      </c>
      <c r="G40" s="51"/>
      <c r="H40" s="51"/>
      <c r="I40" s="51"/>
    </row>
    <row r="41" spans="1:9" ht="13.5" customHeight="1">
      <c r="A41" s="104" t="s">
        <v>888</v>
      </c>
      <c r="B41" s="104" t="s">
        <v>889</v>
      </c>
      <c r="C41" s="104" t="s">
        <v>890</v>
      </c>
      <c r="D41" s="104" t="s">
        <v>737</v>
      </c>
      <c r="E41" s="112"/>
      <c r="F41" s="51"/>
      <c r="G41" s="51"/>
      <c r="H41" s="51"/>
      <c r="I41" s="51"/>
    </row>
    <row r="42" spans="1:9" ht="13.5" customHeight="1">
      <c r="A42" s="117"/>
      <c r="B42" s="103"/>
      <c r="C42" s="103"/>
      <c r="D42" s="103"/>
      <c r="E42" s="51"/>
      <c r="F42" s="51"/>
      <c r="G42" s="51"/>
      <c r="H42" s="51"/>
      <c r="I42" s="51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9.57421875" style="46" customWidth="1"/>
    <col min="2" max="2" width="33.140625" style="46" customWidth="1"/>
    <col min="3" max="3" width="13.57421875" style="46" customWidth="1"/>
    <col min="4" max="16384" width="9.140625" style="46" customWidth="1"/>
  </cols>
  <sheetData>
    <row r="1" ht="12.75">
      <c r="A1" s="47" t="s">
        <v>703</v>
      </c>
    </row>
    <row r="3" spans="1:3" ht="12.75">
      <c r="A3" s="48" t="s">
        <v>704</v>
      </c>
      <c r="B3" s="48" t="s">
        <v>705</v>
      </c>
      <c r="C3" s="48" t="s">
        <v>706</v>
      </c>
    </row>
    <row r="4" ht="12.75">
      <c r="A4" s="46" t="s">
        <v>707</v>
      </c>
    </row>
    <row r="5" spans="1:3" ht="12.75">
      <c r="A5" s="46" t="s">
        <v>708</v>
      </c>
      <c r="B5" s="47" t="s">
        <v>1038</v>
      </c>
      <c r="C5" s="47" t="s">
        <v>1039</v>
      </c>
    </row>
    <row r="6" spans="1:3" ht="12.75">
      <c r="A6" s="46" t="s">
        <v>709</v>
      </c>
      <c r="B6" s="47" t="s">
        <v>1016</v>
      </c>
      <c r="C6" s="47" t="s">
        <v>1017</v>
      </c>
    </row>
    <row r="7" spans="1:3" ht="12.75">
      <c r="A7" s="46" t="s">
        <v>710</v>
      </c>
      <c r="B7" s="47" t="s">
        <v>1042</v>
      </c>
      <c r="C7" s="47" t="s">
        <v>1039</v>
      </c>
    </row>
    <row r="8" spans="1:3" ht="12.75">
      <c r="A8" s="46" t="s">
        <v>710</v>
      </c>
      <c r="B8" s="47" t="s">
        <v>1103</v>
      </c>
      <c r="C8" s="47" t="s">
        <v>1104</v>
      </c>
    </row>
    <row r="10" ht="12.75">
      <c r="A10" s="47" t="s">
        <v>711</v>
      </c>
    </row>
    <row r="11" spans="1:3" ht="12.75">
      <c r="A11" s="49" t="s">
        <v>708</v>
      </c>
      <c r="B11" s="47" t="s">
        <v>1049</v>
      </c>
      <c r="C11" s="47" t="s">
        <v>1021</v>
      </c>
    </row>
    <row r="12" spans="1:3" ht="12.75">
      <c r="A12" s="46" t="s">
        <v>709</v>
      </c>
      <c r="B12" s="47" t="s">
        <v>1136</v>
      </c>
      <c r="C12" s="47" t="s">
        <v>1013</v>
      </c>
    </row>
    <row r="13" spans="1:3" ht="12.75">
      <c r="A13" s="46" t="s">
        <v>710</v>
      </c>
      <c r="B13" s="47" t="s">
        <v>1084</v>
      </c>
      <c r="C13" s="47" t="s">
        <v>455</v>
      </c>
    </row>
    <row r="14" spans="1:3" ht="12.75">
      <c r="A14" s="46" t="s">
        <v>710</v>
      </c>
      <c r="B14" s="47" t="s">
        <v>1068</v>
      </c>
      <c r="C14" s="47" t="s">
        <v>1065</v>
      </c>
    </row>
    <row r="16" ht="12.75">
      <c r="A16" s="47" t="s">
        <v>721</v>
      </c>
    </row>
    <row r="17" spans="1:3" ht="12.75">
      <c r="A17" s="46" t="s">
        <v>708</v>
      </c>
      <c r="B17" s="47" t="s">
        <v>1106</v>
      </c>
      <c r="C17" s="47" t="s">
        <v>1104</v>
      </c>
    </row>
    <row r="18" spans="1:3" ht="12.75">
      <c r="A18" s="46" t="s">
        <v>709</v>
      </c>
      <c r="B18" s="47" t="s">
        <v>1127</v>
      </c>
      <c r="C18" s="47" t="s">
        <v>1124</v>
      </c>
    </row>
    <row r="19" spans="1:3" ht="12.75">
      <c r="A19" s="46" t="s">
        <v>710</v>
      </c>
      <c r="B19" s="47" t="s">
        <v>1004</v>
      </c>
      <c r="C19" s="47" t="s">
        <v>1005</v>
      </c>
    </row>
    <row r="20" spans="1:3" ht="12.75">
      <c r="A20" s="46" t="s">
        <v>710</v>
      </c>
      <c r="B20" s="47" t="s">
        <v>1150</v>
      </c>
      <c r="C20" s="47" t="s">
        <v>1144</v>
      </c>
    </row>
    <row r="21" spans="2:5" ht="12.75">
      <c r="B21" s="47"/>
      <c r="C21" s="47"/>
      <c r="D21" s="47"/>
      <c r="E21" s="47"/>
    </row>
    <row r="22" spans="1:5" ht="12.75">
      <c r="A22" s="47" t="s">
        <v>712</v>
      </c>
      <c r="D22" s="47"/>
      <c r="E22" s="47"/>
    </row>
    <row r="23" spans="1:3" ht="12.75">
      <c r="A23" s="46" t="s">
        <v>708</v>
      </c>
      <c r="B23" s="47" t="s">
        <v>1109</v>
      </c>
      <c r="C23" s="47" t="s">
        <v>1104</v>
      </c>
    </row>
    <row r="24" spans="1:3" ht="12.75">
      <c r="A24" s="46" t="s">
        <v>709</v>
      </c>
      <c r="B24" s="47" t="s">
        <v>1027</v>
      </c>
      <c r="C24" s="47" t="s">
        <v>1017</v>
      </c>
    </row>
    <row r="25" spans="1:3" ht="12.75">
      <c r="A25" s="46" t="s">
        <v>710</v>
      </c>
      <c r="B25" s="47" t="s">
        <v>1129</v>
      </c>
      <c r="C25" s="47" t="s">
        <v>1124</v>
      </c>
    </row>
    <row r="26" spans="1:3" ht="12.75">
      <c r="A26" s="46" t="s">
        <v>710</v>
      </c>
      <c r="B26" s="47" t="s">
        <v>1186</v>
      </c>
      <c r="C26" s="47" t="s">
        <v>1184</v>
      </c>
    </row>
    <row r="28" ht="12.75">
      <c r="A28" s="47" t="s">
        <v>713</v>
      </c>
    </row>
    <row r="29" spans="1:3" ht="12.75">
      <c r="A29" s="46" t="s">
        <v>708</v>
      </c>
      <c r="B29" s="47" t="s">
        <v>1096</v>
      </c>
      <c r="C29" s="47" t="s">
        <v>1092</v>
      </c>
    </row>
    <row r="30" spans="1:3" ht="12.75">
      <c r="A30" s="46" t="s">
        <v>709</v>
      </c>
      <c r="B30" s="47" t="s">
        <v>1180</v>
      </c>
      <c r="C30" s="47" t="s">
        <v>1179</v>
      </c>
    </row>
    <row r="31" spans="1:3" ht="12.75">
      <c r="A31" s="46" t="s">
        <v>710</v>
      </c>
      <c r="B31" s="47" t="s">
        <v>1052</v>
      </c>
      <c r="C31" s="47" t="s">
        <v>1039</v>
      </c>
    </row>
    <row r="32" spans="1:3" ht="12.75">
      <c r="A32" s="46" t="s">
        <v>710</v>
      </c>
      <c r="B32" s="47" t="s">
        <v>1188</v>
      </c>
      <c r="C32" s="47" t="s">
        <v>1184</v>
      </c>
    </row>
    <row r="34" ht="12.75">
      <c r="A34" s="47" t="s">
        <v>714</v>
      </c>
    </row>
    <row r="35" spans="1:3" ht="12.75">
      <c r="A35" s="46" t="s">
        <v>708</v>
      </c>
      <c r="B35" s="47" t="s">
        <v>1171</v>
      </c>
      <c r="C35" s="47" t="s">
        <v>1165</v>
      </c>
    </row>
    <row r="36" spans="1:3" ht="12.75">
      <c r="A36" s="46" t="s">
        <v>709</v>
      </c>
      <c r="B36" s="47" t="s">
        <v>1074</v>
      </c>
      <c r="C36" s="47" t="s">
        <v>1075</v>
      </c>
    </row>
    <row r="37" spans="1:3" ht="12.75">
      <c r="A37" s="46" t="s">
        <v>710</v>
      </c>
      <c r="B37" s="47" t="s">
        <v>1216</v>
      </c>
      <c r="C37" s="47" t="s">
        <v>1032</v>
      </c>
    </row>
    <row r="38" spans="1:3" ht="12.75">
      <c r="A38" s="46" t="s">
        <v>710</v>
      </c>
      <c r="B38" s="47" t="s">
        <v>1219</v>
      </c>
      <c r="C38" s="47" t="s">
        <v>1032</v>
      </c>
    </row>
    <row r="40" ht="12.75">
      <c r="A40" s="47" t="s">
        <v>715</v>
      </c>
    </row>
    <row r="41" spans="1:3" ht="12.75">
      <c r="A41" s="46" t="s">
        <v>708</v>
      </c>
      <c r="B41" s="47" t="s">
        <v>1118</v>
      </c>
      <c r="C41" s="47" t="s">
        <v>1104</v>
      </c>
    </row>
    <row r="42" spans="1:3" ht="12.75">
      <c r="A42" s="46" t="s">
        <v>709</v>
      </c>
      <c r="B42" s="47" t="s">
        <v>1134</v>
      </c>
      <c r="C42" s="47" t="s">
        <v>1124</v>
      </c>
    </row>
    <row r="43" spans="1:3" ht="12.75">
      <c r="A43" s="46" t="s">
        <v>710</v>
      </c>
      <c r="B43" s="47" t="s">
        <v>1172</v>
      </c>
      <c r="C43" s="47" t="s">
        <v>1165</v>
      </c>
    </row>
    <row r="44" spans="1:3" ht="12.75">
      <c r="A44" s="46" t="s">
        <v>710</v>
      </c>
      <c r="B44" s="47" t="s">
        <v>1081</v>
      </c>
      <c r="C44" s="47" t="s">
        <v>1059</v>
      </c>
    </row>
    <row r="46" ht="12.75">
      <c r="A46" s="47" t="s">
        <v>716</v>
      </c>
    </row>
    <row r="47" spans="1:3" ht="12.75">
      <c r="A47" s="46" t="s">
        <v>708</v>
      </c>
      <c r="B47" s="47" t="s">
        <v>1049</v>
      </c>
      <c r="C47" s="47" t="s">
        <v>1021</v>
      </c>
    </row>
    <row r="48" spans="1:3" ht="12.75">
      <c r="A48" s="46" t="s">
        <v>709</v>
      </c>
      <c r="B48" s="47" t="s">
        <v>1136</v>
      </c>
      <c r="C48" s="47" t="s">
        <v>1013</v>
      </c>
    </row>
    <row r="49" spans="1:3" ht="12.75">
      <c r="A49" s="46" t="s">
        <v>710</v>
      </c>
      <c r="B49" s="47" t="s">
        <v>1226</v>
      </c>
      <c r="C49" s="47" t="s">
        <v>1013</v>
      </c>
    </row>
    <row r="50" spans="1:3" ht="12.75">
      <c r="A50" s="46" t="s">
        <v>710</v>
      </c>
      <c r="B50" s="47" t="s">
        <v>1191</v>
      </c>
      <c r="C50" s="47" t="s">
        <v>1192</v>
      </c>
    </row>
    <row r="52" ht="12.75">
      <c r="A52" s="46" t="s">
        <v>717</v>
      </c>
    </row>
    <row r="53" spans="1:3" ht="12.75">
      <c r="A53" s="46" t="s">
        <v>708</v>
      </c>
      <c r="B53" s="47" t="s">
        <v>862</v>
      </c>
      <c r="C53" s="47" t="s">
        <v>1165</v>
      </c>
    </row>
    <row r="54" spans="1:7" ht="12.75">
      <c r="A54" s="50" t="s">
        <v>709</v>
      </c>
      <c r="B54" s="50" t="s">
        <v>820</v>
      </c>
      <c r="C54" s="50" t="s">
        <v>1039</v>
      </c>
      <c r="D54" s="50"/>
      <c r="E54" s="50"/>
      <c r="F54" s="50"/>
      <c r="G54" s="50"/>
    </row>
    <row r="55" spans="1:7" ht="12.75">
      <c r="A55" s="50" t="s">
        <v>710</v>
      </c>
      <c r="B55" s="51" t="s">
        <v>890</v>
      </c>
      <c r="C55" s="51" t="s">
        <v>972</v>
      </c>
      <c r="D55" s="51"/>
      <c r="E55" s="51"/>
      <c r="F55" s="50"/>
      <c r="G55" s="50"/>
    </row>
    <row r="56" spans="1:7" ht="12.75">
      <c r="A56" s="50" t="s">
        <v>710</v>
      </c>
      <c r="B56" s="51" t="s">
        <v>836</v>
      </c>
      <c r="C56" s="51" t="s">
        <v>452</v>
      </c>
      <c r="D56" s="50"/>
      <c r="E56" s="50"/>
      <c r="F56" s="50"/>
      <c r="G56" s="5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.00390625" style="0" customWidth="1"/>
  </cols>
  <sheetData>
    <row r="2" ht="26.25">
      <c r="A2" s="52" t="s">
        <v>718</v>
      </c>
    </row>
    <row r="4" spans="1:3" ht="21">
      <c r="A4" s="53" t="s">
        <v>719</v>
      </c>
      <c r="C4" s="54" t="s">
        <v>720</v>
      </c>
    </row>
    <row r="5" spans="1:3" ht="21">
      <c r="A5" s="54"/>
      <c r="C5" s="54"/>
    </row>
    <row r="6" spans="1:3" ht="21">
      <c r="A6" s="55">
        <v>0.375</v>
      </c>
      <c r="C6" s="54" t="s">
        <v>721</v>
      </c>
    </row>
    <row r="7" spans="1:3" ht="21">
      <c r="A7" s="54"/>
      <c r="C7" s="54" t="s">
        <v>714</v>
      </c>
    </row>
    <row r="8" spans="1:3" ht="21">
      <c r="A8" s="54"/>
      <c r="C8" s="54" t="s">
        <v>715</v>
      </c>
    </row>
    <row r="9" spans="1:3" ht="21">
      <c r="A9" s="54"/>
      <c r="C9" s="54"/>
    </row>
    <row r="10" spans="1:3" ht="21">
      <c r="A10" s="55">
        <v>0.5</v>
      </c>
      <c r="C10" s="54" t="s">
        <v>722</v>
      </c>
    </row>
    <row r="12" spans="1:3" ht="21">
      <c r="A12" s="55">
        <v>0.5416666666666666</v>
      </c>
      <c r="C12" s="54" t="s">
        <v>707</v>
      </c>
    </row>
    <row r="13" spans="1:3" ht="21">
      <c r="A13" s="54"/>
      <c r="C13" s="54" t="s">
        <v>723</v>
      </c>
    </row>
    <row r="15" spans="1:3" ht="21">
      <c r="A15" s="55">
        <v>0.5833333333333334</v>
      </c>
      <c r="C15" s="54" t="s">
        <v>711</v>
      </c>
    </row>
    <row r="16" ht="21">
      <c r="C16" s="54" t="s">
        <v>712</v>
      </c>
    </row>
    <row r="18" spans="1:3" ht="21">
      <c r="A18" s="55">
        <v>0.6041666666666666</v>
      </c>
      <c r="C18" s="54" t="s">
        <v>713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707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 customHeight="1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2"/>
      <c r="B6" s="72" t="s">
        <v>728</v>
      </c>
      <c r="C6" s="72" t="s">
        <v>729</v>
      </c>
      <c r="D6" s="72" t="s">
        <v>730</v>
      </c>
      <c r="E6" s="72" t="s">
        <v>731</v>
      </c>
      <c r="F6" s="72" t="s">
        <v>732</v>
      </c>
      <c r="G6" s="72" t="s">
        <v>733</v>
      </c>
      <c r="H6" s="72" t="s">
        <v>734</v>
      </c>
      <c r="I6" s="82"/>
      <c r="J6" s="73"/>
    </row>
    <row r="7" spans="1:10" ht="14.25">
      <c r="A7" s="72">
        <v>1</v>
      </c>
      <c r="B7" s="72" t="s">
        <v>735</v>
      </c>
      <c r="C7" s="72" t="s">
        <v>1016</v>
      </c>
      <c r="D7" s="74" t="s">
        <v>736</v>
      </c>
      <c r="E7" s="72" t="s">
        <v>823</v>
      </c>
      <c r="F7" s="72"/>
      <c r="G7" s="72"/>
      <c r="H7" s="72" t="s">
        <v>818</v>
      </c>
      <c r="I7" s="82"/>
      <c r="J7" s="73"/>
    </row>
    <row r="8" spans="1:10" ht="14.25">
      <c r="A8" s="72">
        <v>2</v>
      </c>
      <c r="B8" s="74">
        <v>2056</v>
      </c>
      <c r="C8" s="74" t="s">
        <v>988</v>
      </c>
      <c r="D8" s="74" t="s">
        <v>737</v>
      </c>
      <c r="E8" s="72" t="s">
        <v>821</v>
      </c>
      <c r="F8" s="72"/>
      <c r="G8" s="72"/>
      <c r="H8" s="72" t="s">
        <v>823</v>
      </c>
      <c r="I8" s="82"/>
      <c r="J8" s="73"/>
    </row>
    <row r="9" spans="1:10" ht="14.25">
      <c r="A9" s="72">
        <v>3</v>
      </c>
      <c r="B9" s="74">
        <v>2014</v>
      </c>
      <c r="C9" s="74" t="s">
        <v>1042</v>
      </c>
      <c r="D9" s="74" t="s">
        <v>2195</v>
      </c>
      <c r="E9" s="72" t="s">
        <v>823</v>
      </c>
      <c r="F9" s="72"/>
      <c r="G9" s="72"/>
      <c r="H9" s="72" t="s">
        <v>821</v>
      </c>
      <c r="I9" s="82"/>
      <c r="J9" s="73"/>
    </row>
    <row r="10" spans="1:10" ht="14.25">
      <c r="A10" s="72">
        <v>4</v>
      </c>
      <c r="B10" s="74">
        <v>1978</v>
      </c>
      <c r="C10" s="74" t="s">
        <v>1143</v>
      </c>
      <c r="D10" s="74" t="s">
        <v>738</v>
      </c>
      <c r="E10" s="72" t="s">
        <v>818</v>
      </c>
      <c r="F10" s="72"/>
      <c r="G10" s="72"/>
      <c r="H10" s="72" t="s">
        <v>829</v>
      </c>
      <c r="I10" s="82"/>
      <c r="J10" s="73"/>
    </row>
    <row r="11" spans="1:10" ht="14.25">
      <c r="A11" s="72">
        <v>5</v>
      </c>
      <c r="B11" s="74">
        <v>1949</v>
      </c>
      <c r="C11" s="74" t="s">
        <v>1067</v>
      </c>
      <c r="D11" s="74" t="s">
        <v>739</v>
      </c>
      <c r="E11" s="72" t="s">
        <v>822</v>
      </c>
      <c r="F11" s="72"/>
      <c r="G11" s="72"/>
      <c r="H11" s="72" t="s">
        <v>822</v>
      </c>
      <c r="I11" s="82"/>
      <c r="J11" s="73"/>
    </row>
    <row r="12" spans="1:10" ht="14.25">
      <c r="A12" s="72">
        <v>6</v>
      </c>
      <c r="B12" s="74">
        <v>1930</v>
      </c>
      <c r="C12" s="74" t="s">
        <v>1148</v>
      </c>
      <c r="D12" s="74" t="s">
        <v>738</v>
      </c>
      <c r="E12" s="72" t="s">
        <v>818</v>
      </c>
      <c r="F12" s="72"/>
      <c r="G12" s="72"/>
      <c r="H12" s="72" t="s">
        <v>826</v>
      </c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946</v>
      </c>
      <c r="E15" s="72" t="s">
        <v>939</v>
      </c>
      <c r="F15" s="72" t="s">
        <v>939</v>
      </c>
      <c r="G15" s="72" t="s">
        <v>938</v>
      </c>
      <c r="H15" s="72" t="s">
        <v>938</v>
      </c>
      <c r="I15" s="72" t="s">
        <v>761</v>
      </c>
      <c r="J15" s="72">
        <v>3</v>
      </c>
    </row>
    <row r="16" spans="1:10" ht="14.25">
      <c r="A16" s="73"/>
      <c r="B16" s="73"/>
      <c r="C16" s="72" t="s">
        <v>753</v>
      </c>
      <c r="D16" s="72" t="s">
        <v>421</v>
      </c>
      <c r="E16" s="72" t="s">
        <v>938</v>
      </c>
      <c r="F16" s="72" t="s">
        <v>928</v>
      </c>
      <c r="G16" s="72" t="s">
        <v>936</v>
      </c>
      <c r="H16" s="72" t="s">
        <v>938</v>
      </c>
      <c r="I16" s="72" t="s">
        <v>761</v>
      </c>
      <c r="J16" s="72">
        <v>6</v>
      </c>
    </row>
    <row r="17" spans="1:10" ht="14.25">
      <c r="A17" s="73"/>
      <c r="B17" s="73"/>
      <c r="C17" s="72" t="s">
        <v>754</v>
      </c>
      <c r="D17" s="72" t="s">
        <v>939</v>
      </c>
      <c r="E17" s="72" t="s">
        <v>928</v>
      </c>
      <c r="F17" s="72" t="s">
        <v>931</v>
      </c>
      <c r="G17" s="72"/>
      <c r="H17" s="72"/>
      <c r="I17" s="72" t="s">
        <v>902</v>
      </c>
      <c r="J17" s="72">
        <v>2</v>
      </c>
    </row>
    <row r="18" spans="1:10" ht="14.25">
      <c r="A18" s="73"/>
      <c r="B18" s="73"/>
      <c r="C18" s="72" t="s">
        <v>755</v>
      </c>
      <c r="D18" s="72" t="s">
        <v>929</v>
      </c>
      <c r="E18" s="72" t="s">
        <v>938</v>
      </c>
      <c r="F18" s="72" t="s">
        <v>933</v>
      </c>
      <c r="G18" s="72" t="s">
        <v>933</v>
      </c>
      <c r="H18" s="72"/>
      <c r="I18" s="72" t="s">
        <v>904</v>
      </c>
      <c r="J18" s="72">
        <v>5</v>
      </c>
    </row>
    <row r="19" spans="1:10" ht="14.25">
      <c r="A19" s="73"/>
      <c r="B19" s="73"/>
      <c r="C19" s="72" t="s">
        <v>756</v>
      </c>
      <c r="D19" s="72" t="s">
        <v>928</v>
      </c>
      <c r="E19" s="72" t="s">
        <v>940</v>
      </c>
      <c r="F19" s="72" t="s">
        <v>928</v>
      </c>
      <c r="G19" s="72"/>
      <c r="H19" s="72"/>
      <c r="I19" s="72" t="s">
        <v>902</v>
      </c>
      <c r="J19" s="72">
        <v>1</v>
      </c>
    </row>
    <row r="20" spans="1:15" ht="15">
      <c r="A20" s="73"/>
      <c r="B20" s="73"/>
      <c r="C20" s="72" t="s">
        <v>757</v>
      </c>
      <c r="D20" s="72" t="s">
        <v>928</v>
      </c>
      <c r="E20" s="72" t="s">
        <v>933</v>
      </c>
      <c r="F20" s="72" t="s">
        <v>928</v>
      </c>
      <c r="G20" s="72"/>
      <c r="H20" s="72"/>
      <c r="I20" s="72" t="s">
        <v>902</v>
      </c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 t="s">
        <v>939</v>
      </c>
      <c r="E21" s="72" t="s">
        <v>931</v>
      </c>
      <c r="F21" s="72" t="s">
        <v>928</v>
      </c>
      <c r="G21" s="72"/>
      <c r="H21" s="72"/>
      <c r="I21" s="72" t="s">
        <v>902</v>
      </c>
      <c r="J21" s="72">
        <v>6</v>
      </c>
    </row>
    <row r="22" spans="1:10" ht="14.25">
      <c r="A22" s="73"/>
      <c r="B22" s="73"/>
      <c r="C22" s="72" t="s">
        <v>759</v>
      </c>
      <c r="D22" s="72" t="s">
        <v>938</v>
      </c>
      <c r="E22" s="72" t="s">
        <v>933</v>
      </c>
      <c r="F22" s="72" t="s">
        <v>938</v>
      </c>
      <c r="G22" s="72" t="s">
        <v>931</v>
      </c>
      <c r="H22" s="72" t="s">
        <v>928</v>
      </c>
      <c r="I22" s="72" t="s">
        <v>930</v>
      </c>
      <c r="J22" s="72">
        <v>4</v>
      </c>
    </row>
    <row r="23" spans="1:10" ht="14.25">
      <c r="A23" s="73"/>
      <c r="B23" s="73"/>
      <c r="C23" s="72" t="s">
        <v>760</v>
      </c>
      <c r="D23" s="72" t="s">
        <v>929</v>
      </c>
      <c r="E23" s="72" t="s">
        <v>926</v>
      </c>
      <c r="F23" s="72" t="s">
        <v>932</v>
      </c>
      <c r="G23" s="72" t="s">
        <v>928</v>
      </c>
      <c r="H23" s="72" t="s">
        <v>925</v>
      </c>
      <c r="I23" s="72" t="s">
        <v>761</v>
      </c>
      <c r="J23" s="72">
        <v>1</v>
      </c>
    </row>
    <row r="24" spans="1:10" ht="14.25">
      <c r="A24" s="73"/>
      <c r="B24" s="73"/>
      <c r="C24" s="72" t="s">
        <v>761</v>
      </c>
      <c r="D24" s="72" t="s">
        <v>932</v>
      </c>
      <c r="E24" s="72" t="s">
        <v>933</v>
      </c>
      <c r="F24" s="72" t="s">
        <v>939</v>
      </c>
      <c r="G24" s="72" t="s">
        <v>937</v>
      </c>
      <c r="H24" s="72" t="s">
        <v>941</v>
      </c>
      <c r="I24" s="72" t="s">
        <v>761</v>
      </c>
      <c r="J24" s="72">
        <v>5</v>
      </c>
    </row>
    <row r="25" spans="1:10" ht="14.25">
      <c r="A25" s="73"/>
      <c r="B25" s="73"/>
      <c r="C25" s="72" t="s">
        <v>762</v>
      </c>
      <c r="D25" s="72" t="s">
        <v>928</v>
      </c>
      <c r="E25" s="72" t="s">
        <v>935</v>
      </c>
      <c r="F25" s="72" t="s">
        <v>928</v>
      </c>
      <c r="G25" s="72"/>
      <c r="H25" s="72"/>
      <c r="I25" s="72" t="s">
        <v>902</v>
      </c>
      <c r="J25" s="72">
        <v>2</v>
      </c>
    </row>
    <row r="26" spans="1:10" ht="14.25">
      <c r="A26" s="73"/>
      <c r="B26" s="73"/>
      <c r="C26" s="72" t="s">
        <v>763</v>
      </c>
      <c r="D26" s="72" t="s">
        <v>932</v>
      </c>
      <c r="E26" s="72" t="s">
        <v>936</v>
      </c>
      <c r="F26" s="72" t="s">
        <v>931</v>
      </c>
      <c r="G26" s="72" t="s">
        <v>938</v>
      </c>
      <c r="H26" s="72"/>
      <c r="I26" s="72" t="s">
        <v>758</v>
      </c>
      <c r="J26" s="72">
        <v>3</v>
      </c>
    </row>
    <row r="27" spans="1:10" ht="14.25">
      <c r="A27" s="73"/>
      <c r="B27" s="73"/>
      <c r="C27" s="72" t="s">
        <v>764</v>
      </c>
      <c r="D27" s="72" t="s">
        <v>931</v>
      </c>
      <c r="E27" s="72" t="s">
        <v>927</v>
      </c>
      <c r="F27" s="72" t="s">
        <v>931</v>
      </c>
      <c r="G27" s="72"/>
      <c r="H27" s="72"/>
      <c r="I27" s="72" t="s">
        <v>902</v>
      </c>
      <c r="J27" s="72">
        <v>5</v>
      </c>
    </row>
    <row r="28" spans="1:10" ht="14.25">
      <c r="A28" s="73"/>
      <c r="B28" s="73"/>
      <c r="C28" s="72" t="s">
        <v>765</v>
      </c>
      <c r="D28" s="72" t="s">
        <v>935</v>
      </c>
      <c r="E28" s="72" t="s">
        <v>935</v>
      </c>
      <c r="F28" s="72" t="s">
        <v>935</v>
      </c>
      <c r="G28" s="72"/>
      <c r="H28" s="72"/>
      <c r="I28" s="72" t="s">
        <v>902</v>
      </c>
      <c r="J28" s="72">
        <v>6</v>
      </c>
    </row>
    <row r="29" spans="1:10" ht="14.25">
      <c r="A29" s="73"/>
      <c r="B29" s="73"/>
      <c r="C29" s="72" t="s">
        <v>766</v>
      </c>
      <c r="D29" s="72" t="s">
        <v>931</v>
      </c>
      <c r="E29" s="72" t="s">
        <v>931</v>
      </c>
      <c r="F29" s="72" t="s">
        <v>932</v>
      </c>
      <c r="G29" s="72" t="s">
        <v>939</v>
      </c>
      <c r="H29" s="72"/>
      <c r="I29" s="72" t="s">
        <v>904</v>
      </c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707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2"/>
      <c r="B35" s="72" t="s">
        <v>728</v>
      </c>
      <c r="C35" s="72" t="s">
        <v>740</v>
      </c>
      <c r="D35" s="72" t="s">
        <v>730</v>
      </c>
      <c r="E35" s="72" t="s">
        <v>731</v>
      </c>
      <c r="F35" s="72" t="s">
        <v>732</v>
      </c>
      <c r="G35" s="72" t="s">
        <v>733</v>
      </c>
      <c r="H35" s="72" t="s">
        <v>734</v>
      </c>
      <c r="I35" s="82"/>
      <c r="J35" s="73"/>
    </row>
    <row r="36" spans="1:10" ht="14.25">
      <c r="A36" s="72">
        <v>1</v>
      </c>
      <c r="B36" s="75" t="s">
        <v>741</v>
      </c>
      <c r="C36" s="75" t="s">
        <v>1038</v>
      </c>
      <c r="D36" s="76" t="s">
        <v>2195</v>
      </c>
      <c r="E36" s="72" t="s">
        <v>826</v>
      </c>
      <c r="F36" s="72"/>
      <c r="G36" s="72"/>
      <c r="H36" s="72" t="s">
        <v>818</v>
      </c>
      <c r="I36" s="82"/>
      <c r="J36" s="73"/>
    </row>
    <row r="37" spans="1:10" ht="14.25">
      <c r="A37" s="72">
        <v>2</v>
      </c>
      <c r="B37" s="76">
        <v>2074</v>
      </c>
      <c r="C37" s="76" t="s">
        <v>1103</v>
      </c>
      <c r="D37" s="76" t="s">
        <v>742</v>
      </c>
      <c r="E37" s="72" t="s">
        <v>823</v>
      </c>
      <c r="F37" s="72"/>
      <c r="G37" s="72"/>
      <c r="H37" s="72" t="s">
        <v>821</v>
      </c>
      <c r="I37" s="82"/>
      <c r="J37" s="73"/>
    </row>
    <row r="38" spans="1:10" ht="14.25">
      <c r="A38" s="72">
        <v>3</v>
      </c>
      <c r="B38" s="76">
        <v>2034</v>
      </c>
      <c r="C38" s="76" t="s">
        <v>1064</v>
      </c>
      <c r="D38" s="76" t="s">
        <v>739</v>
      </c>
      <c r="E38" s="72" t="s">
        <v>821</v>
      </c>
      <c r="F38" s="72"/>
      <c r="G38" s="72"/>
      <c r="H38" s="72" t="s">
        <v>823</v>
      </c>
      <c r="I38" s="82"/>
      <c r="J38" s="73"/>
    </row>
    <row r="39" spans="1:10" ht="14.25">
      <c r="A39" s="72">
        <v>4</v>
      </c>
      <c r="B39" s="76">
        <v>1958</v>
      </c>
      <c r="C39" s="76" t="s">
        <v>1082</v>
      </c>
      <c r="D39" s="76" t="s">
        <v>743</v>
      </c>
      <c r="E39" s="72" t="s">
        <v>818</v>
      </c>
      <c r="F39" s="72"/>
      <c r="G39" s="72"/>
      <c r="H39" s="72" t="s">
        <v>826</v>
      </c>
      <c r="I39" s="82"/>
      <c r="J39" s="73"/>
    </row>
    <row r="40" spans="1:10" ht="14.25">
      <c r="A40" s="84">
        <v>5</v>
      </c>
      <c r="B40" s="76">
        <v>1935</v>
      </c>
      <c r="C40" s="76" t="s">
        <v>1145</v>
      </c>
      <c r="D40" s="76" t="s">
        <v>738</v>
      </c>
      <c r="E40" s="72" t="s">
        <v>911</v>
      </c>
      <c r="F40" s="72"/>
      <c r="G40" s="72"/>
      <c r="H40" s="72" t="s">
        <v>829</v>
      </c>
      <c r="I40" s="82"/>
      <c r="J40" s="73"/>
    </row>
    <row r="41" spans="1:10" ht="14.25">
      <c r="A41" s="72">
        <v>6</v>
      </c>
      <c r="B41" s="76">
        <v>1929</v>
      </c>
      <c r="C41" s="76" t="s">
        <v>1207</v>
      </c>
      <c r="D41" s="76" t="s">
        <v>744</v>
      </c>
      <c r="E41" s="72" t="s">
        <v>822</v>
      </c>
      <c r="F41" s="72"/>
      <c r="G41" s="72"/>
      <c r="H41" s="72" t="s">
        <v>822</v>
      </c>
      <c r="I41" s="73"/>
      <c r="J41" s="73"/>
    </row>
    <row r="42" spans="1:10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4.25">
      <c r="A43" s="73"/>
      <c r="B43" s="73"/>
      <c r="C43" s="72"/>
      <c r="D43" s="72" t="s">
        <v>745</v>
      </c>
      <c r="E43" s="72" t="s">
        <v>746</v>
      </c>
      <c r="F43" s="72" t="s">
        <v>747</v>
      </c>
      <c r="G43" s="72" t="s">
        <v>748</v>
      </c>
      <c r="H43" s="72" t="s">
        <v>749</v>
      </c>
      <c r="I43" s="72" t="s">
        <v>750</v>
      </c>
      <c r="J43" s="72" t="s">
        <v>751</v>
      </c>
    </row>
    <row r="44" spans="1:10" ht="14.25">
      <c r="A44" s="73"/>
      <c r="B44" s="73"/>
      <c r="C44" s="72" t="s">
        <v>752</v>
      </c>
      <c r="D44" s="72" t="s">
        <v>927</v>
      </c>
      <c r="E44" s="72" t="s">
        <v>935</v>
      </c>
      <c r="F44" s="72" t="s">
        <v>943</v>
      </c>
      <c r="G44" s="72"/>
      <c r="H44" s="72"/>
      <c r="I44" s="72" t="s">
        <v>902</v>
      </c>
      <c r="J44" s="72">
        <v>3</v>
      </c>
    </row>
    <row r="45" spans="1:10" ht="14.25">
      <c r="A45" s="73"/>
      <c r="B45" s="73"/>
      <c r="C45" s="72" t="s">
        <v>753</v>
      </c>
      <c r="D45" s="72" t="s">
        <v>928</v>
      </c>
      <c r="E45" s="72" t="s">
        <v>940</v>
      </c>
      <c r="F45" s="72" t="s">
        <v>926</v>
      </c>
      <c r="G45" s="72" t="s">
        <v>944</v>
      </c>
      <c r="H45" s="72" t="s">
        <v>928</v>
      </c>
      <c r="I45" s="72" t="s">
        <v>930</v>
      </c>
      <c r="J45" s="72">
        <v>6</v>
      </c>
    </row>
    <row r="46" spans="1:10" ht="14.25">
      <c r="A46" s="73"/>
      <c r="B46" s="73"/>
      <c r="C46" s="72" t="s">
        <v>754</v>
      </c>
      <c r="D46" s="72" t="s">
        <v>939</v>
      </c>
      <c r="E46" s="72" t="s">
        <v>938</v>
      </c>
      <c r="F46" s="72" t="s">
        <v>931</v>
      </c>
      <c r="G46" s="72" t="s">
        <v>938</v>
      </c>
      <c r="H46" s="72" t="s">
        <v>938</v>
      </c>
      <c r="I46" s="72" t="s">
        <v>761</v>
      </c>
      <c r="J46" s="72">
        <v>2</v>
      </c>
    </row>
    <row r="47" spans="1:10" ht="14.25">
      <c r="A47" s="73"/>
      <c r="B47" s="73"/>
      <c r="C47" s="72" t="s">
        <v>755</v>
      </c>
      <c r="D47" s="72" t="s">
        <v>933</v>
      </c>
      <c r="E47" s="72" t="s">
        <v>928</v>
      </c>
      <c r="F47" s="72" t="s">
        <v>928</v>
      </c>
      <c r="G47" s="72"/>
      <c r="H47" s="72"/>
      <c r="I47" s="72" t="s">
        <v>902</v>
      </c>
      <c r="J47" s="72">
        <v>5</v>
      </c>
    </row>
    <row r="48" spans="1:10" ht="14.25">
      <c r="A48" s="73"/>
      <c r="B48" s="73"/>
      <c r="C48" s="72" t="s">
        <v>756</v>
      </c>
      <c r="D48" s="72" t="s">
        <v>925</v>
      </c>
      <c r="E48" s="72" t="s">
        <v>932</v>
      </c>
      <c r="F48" s="72" t="s">
        <v>935</v>
      </c>
      <c r="G48" s="72" t="s">
        <v>943</v>
      </c>
      <c r="H48" s="72" t="s">
        <v>928</v>
      </c>
      <c r="I48" s="72" t="s">
        <v>930</v>
      </c>
      <c r="J48" s="72">
        <v>1</v>
      </c>
    </row>
    <row r="49" spans="1:10" ht="14.25">
      <c r="A49" s="73"/>
      <c r="B49" s="73"/>
      <c r="C49" s="72" t="s">
        <v>757</v>
      </c>
      <c r="D49" s="72" t="s">
        <v>929</v>
      </c>
      <c r="E49" s="72" t="s">
        <v>929</v>
      </c>
      <c r="F49" s="72" t="s">
        <v>927</v>
      </c>
      <c r="G49" s="72"/>
      <c r="H49" s="72"/>
      <c r="I49" s="72" t="s">
        <v>902</v>
      </c>
      <c r="J49" s="72">
        <v>4</v>
      </c>
    </row>
    <row r="50" spans="1:10" ht="14.25">
      <c r="A50" s="73"/>
      <c r="B50" s="73"/>
      <c r="C50" s="72" t="s">
        <v>758</v>
      </c>
      <c r="D50" s="72" t="s">
        <v>931</v>
      </c>
      <c r="E50" s="72" t="s">
        <v>933</v>
      </c>
      <c r="F50" s="72" t="s">
        <v>933</v>
      </c>
      <c r="G50" s="72"/>
      <c r="H50" s="72"/>
      <c r="I50" s="72" t="s">
        <v>902</v>
      </c>
      <c r="J50" s="72">
        <v>6</v>
      </c>
    </row>
    <row r="51" spans="1:10" ht="14.25">
      <c r="A51" s="73"/>
      <c r="B51" s="73"/>
      <c r="C51" s="72" t="s">
        <v>759</v>
      </c>
      <c r="D51" s="72" t="s">
        <v>935</v>
      </c>
      <c r="E51" s="72" t="s">
        <v>926</v>
      </c>
      <c r="F51" s="72" t="s">
        <v>947</v>
      </c>
      <c r="G51" s="72" t="s">
        <v>926</v>
      </c>
      <c r="H51" s="72" t="s">
        <v>422</v>
      </c>
      <c r="I51" s="72" t="s">
        <v>930</v>
      </c>
      <c r="J51" s="72">
        <v>4</v>
      </c>
    </row>
    <row r="52" spans="1:10" ht="14.25">
      <c r="A52" s="73"/>
      <c r="B52" s="73"/>
      <c r="C52" s="72" t="s">
        <v>760</v>
      </c>
      <c r="D52" s="72" t="s">
        <v>934</v>
      </c>
      <c r="E52" s="72" t="s">
        <v>927</v>
      </c>
      <c r="F52" s="72" t="s">
        <v>946</v>
      </c>
      <c r="G52" s="72" t="s">
        <v>423</v>
      </c>
      <c r="H52" s="72"/>
      <c r="I52" s="72" t="s">
        <v>758</v>
      </c>
      <c r="J52" s="72">
        <v>1</v>
      </c>
    </row>
    <row r="53" spans="1:10" ht="14.25">
      <c r="A53" s="73"/>
      <c r="B53" s="73"/>
      <c r="C53" s="72" t="s">
        <v>761</v>
      </c>
      <c r="D53" s="72" t="s">
        <v>939</v>
      </c>
      <c r="E53" s="72" t="s">
        <v>929</v>
      </c>
      <c r="F53" s="72" t="s">
        <v>935</v>
      </c>
      <c r="G53" s="72"/>
      <c r="H53" s="72"/>
      <c r="I53" s="72" t="s">
        <v>902</v>
      </c>
      <c r="J53" s="72">
        <v>5</v>
      </c>
    </row>
    <row r="54" spans="1:10" ht="14.25">
      <c r="A54" s="73"/>
      <c r="B54" s="73"/>
      <c r="C54" s="72" t="s">
        <v>762</v>
      </c>
      <c r="D54" s="72" t="s">
        <v>937</v>
      </c>
      <c r="E54" s="72" t="s">
        <v>929</v>
      </c>
      <c r="F54" s="72" t="s">
        <v>927</v>
      </c>
      <c r="G54" s="72" t="s">
        <v>929</v>
      </c>
      <c r="H54" s="72"/>
      <c r="I54" s="72" t="s">
        <v>904</v>
      </c>
      <c r="J54" s="72">
        <v>2</v>
      </c>
    </row>
    <row r="55" spans="1:10" ht="14.25">
      <c r="A55" s="73"/>
      <c r="B55" s="73"/>
      <c r="C55" s="72" t="s">
        <v>763</v>
      </c>
      <c r="D55" s="72" t="s">
        <v>929</v>
      </c>
      <c r="E55" s="72" t="s">
        <v>928</v>
      </c>
      <c r="F55" s="72" t="s">
        <v>938</v>
      </c>
      <c r="G55" s="72" t="s">
        <v>932</v>
      </c>
      <c r="H55" s="72" t="s">
        <v>931</v>
      </c>
      <c r="I55" s="72" t="s">
        <v>930</v>
      </c>
      <c r="J55" s="72">
        <v>3</v>
      </c>
    </row>
    <row r="56" spans="1:10" ht="14.25">
      <c r="A56" s="73"/>
      <c r="B56" s="73"/>
      <c r="C56" s="72" t="s">
        <v>764</v>
      </c>
      <c r="D56" s="72" t="s">
        <v>933</v>
      </c>
      <c r="E56" s="72" t="s">
        <v>931</v>
      </c>
      <c r="F56" s="72" t="s">
        <v>925</v>
      </c>
      <c r="G56" s="72" t="s">
        <v>424</v>
      </c>
      <c r="H56" s="72" t="s">
        <v>931</v>
      </c>
      <c r="I56" s="72" t="s">
        <v>930</v>
      </c>
      <c r="J56" s="72">
        <v>5</v>
      </c>
    </row>
    <row r="57" spans="1:10" ht="14.25">
      <c r="A57" s="73"/>
      <c r="B57" s="73"/>
      <c r="C57" s="72" t="s">
        <v>765</v>
      </c>
      <c r="D57" s="72" t="s">
        <v>936</v>
      </c>
      <c r="E57" s="72" t="s">
        <v>928</v>
      </c>
      <c r="F57" s="72" t="s">
        <v>939</v>
      </c>
      <c r="G57" s="72"/>
      <c r="H57" s="72"/>
      <c r="I57" s="72" t="s">
        <v>902</v>
      </c>
      <c r="J57" s="72">
        <v>6</v>
      </c>
    </row>
    <row r="58" spans="1:10" ht="14.25">
      <c r="A58" s="73"/>
      <c r="B58" s="73"/>
      <c r="C58" s="72" t="s">
        <v>766</v>
      </c>
      <c r="D58" s="72" t="s">
        <v>931</v>
      </c>
      <c r="E58" s="72" t="s">
        <v>424</v>
      </c>
      <c r="F58" s="72" t="s">
        <v>938</v>
      </c>
      <c r="G58" s="72" t="s">
        <v>925</v>
      </c>
      <c r="H58" s="72"/>
      <c r="I58" s="72" t="s">
        <v>758</v>
      </c>
      <c r="J58" s="72">
        <v>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600" verticalDpi="600" orientation="landscape" paperSize="9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7" customWidth="1"/>
    <col min="2" max="2" width="5.28125" style="57" customWidth="1"/>
    <col min="3" max="3" width="17.28125" style="57" bestFit="1" customWidth="1"/>
    <col min="4" max="4" width="13.00390625" style="57" customWidth="1"/>
    <col min="5" max="6" width="17.140625" style="57" customWidth="1"/>
    <col min="7" max="16384" width="9.140625" style="57" customWidth="1"/>
  </cols>
  <sheetData>
    <row r="1" ht="13.5" thickBot="1"/>
    <row r="2" spans="1:6" ht="18">
      <c r="A2" s="58"/>
      <c r="B2" s="77" t="s">
        <v>724</v>
      </c>
      <c r="C2" s="60"/>
      <c r="D2" s="60" t="s">
        <v>1144</v>
      </c>
      <c r="E2" s="61"/>
      <c r="F2" s="62"/>
    </row>
    <row r="3" spans="1:6" ht="15">
      <c r="A3" s="58"/>
      <c r="B3" s="78" t="s">
        <v>725</v>
      </c>
      <c r="C3" s="64"/>
      <c r="D3" s="64" t="s">
        <v>951</v>
      </c>
      <c r="E3" s="66"/>
      <c r="F3" s="62"/>
    </row>
    <row r="4" spans="1:6" ht="15.75" thickBot="1">
      <c r="A4" s="58"/>
      <c r="B4" s="79" t="s">
        <v>726</v>
      </c>
      <c r="C4" s="68"/>
      <c r="D4" s="69" t="s">
        <v>727</v>
      </c>
      <c r="E4" s="70"/>
      <c r="F4" s="62"/>
    </row>
    <row r="5" spans="1:6" ht="12.75">
      <c r="A5" s="80"/>
      <c r="B5" s="81"/>
      <c r="C5" s="81"/>
      <c r="D5" s="81"/>
      <c r="E5" s="71"/>
      <c r="F5" s="63"/>
    </row>
    <row r="6" spans="1:6" ht="12.75">
      <c r="A6" s="124"/>
      <c r="B6" s="124" t="s">
        <v>728</v>
      </c>
      <c r="C6" s="124" t="s">
        <v>800</v>
      </c>
      <c r="D6" s="124" t="s">
        <v>730</v>
      </c>
      <c r="E6" s="62"/>
      <c r="F6" s="63"/>
    </row>
    <row r="7" spans="1:6" ht="12.75">
      <c r="A7" s="125">
        <v>1</v>
      </c>
      <c r="B7" s="126" t="s">
        <v>895</v>
      </c>
      <c r="C7" s="125" t="s">
        <v>1016</v>
      </c>
      <c r="D7" s="125" t="s">
        <v>736</v>
      </c>
      <c r="E7" s="127" t="s">
        <v>1016</v>
      </c>
      <c r="F7" s="63"/>
    </row>
    <row r="8" spans="1:6" ht="12.75">
      <c r="A8" s="125">
        <v>2</v>
      </c>
      <c r="B8" s="126" t="s">
        <v>896</v>
      </c>
      <c r="C8" s="125" t="s">
        <v>1103</v>
      </c>
      <c r="D8" s="125" t="s">
        <v>742</v>
      </c>
      <c r="E8" s="128" t="s">
        <v>438</v>
      </c>
      <c r="F8" s="127" t="s">
        <v>1038</v>
      </c>
    </row>
    <row r="9" spans="1:6" ht="12.75">
      <c r="A9" s="124">
        <v>3</v>
      </c>
      <c r="B9" s="129" t="s">
        <v>897</v>
      </c>
      <c r="C9" s="124" t="s">
        <v>1042</v>
      </c>
      <c r="D9" s="124" t="s">
        <v>2195</v>
      </c>
      <c r="E9" s="127" t="s">
        <v>1038</v>
      </c>
      <c r="F9" s="130" t="s">
        <v>443</v>
      </c>
    </row>
    <row r="10" spans="1:6" ht="12.75">
      <c r="A10" s="124">
        <v>4</v>
      </c>
      <c r="B10" s="129" t="s">
        <v>898</v>
      </c>
      <c r="C10" s="124" t="s">
        <v>1038</v>
      </c>
      <c r="D10" s="124" t="s">
        <v>2195</v>
      </c>
      <c r="E10" s="130" t="s">
        <v>439</v>
      </c>
      <c r="F10" s="63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>
      <c r="A3" s="58"/>
      <c r="B3" s="78" t="s">
        <v>725</v>
      </c>
      <c r="C3" s="64"/>
      <c r="D3" s="64" t="s">
        <v>711</v>
      </c>
      <c r="E3" s="66"/>
      <c r="F3" s="62"/>
      <c r="G3" s="63"/>
      <c r="H3" s="63"/>
      <c r="I3" s="64"/>
      <c r="J3" s="64"/>
    </row>
    <row r="4" spans="1:10" ht="15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2"/>
      <c r="B6" s="72" t="s">
        <v>728</v>
      </c>
      <c r="C6" s="72" t="s">
        <v>729</v>
      </c>
      <c r="D6" s="72" t="s">
        <v>730</v>
      </c>
      <c r="E6" s="72" t="s">
        <v>731</v>
      </c>
      <c r="F6" s="72" t="s">
        <v>732</v>
      </c>
      <c r="G6" s="72" t="s">
        <v>733</v>
      </c>
      <c r="H6" s="72" t="s">
        <v>734</v>
      </c>
      <c r="I6" s="82"/>
      <c r="J6" s="73"/>
    </row>
    <row r="7" spans="1:10" ht="14.25">
      <c r="A7" s="72">
        <v>1</v>
      </c>
      <c r="B7" s="72" t="s">
        <v>767</v>
      </c>
      <c r="C7" s="72" t="s">
        <v>1210</v>
      </c>
      <c r="D7" s="72" t="s">
        <v>744</v>
      </c>
      <c r="E7" s="72" t="s">
        <v>821</v>
      </c>
      <c r="F7" s="72"/>
      <c r="G7" s="72"/>
      <c r="H7" s="72" t="s">
        <v>823</v>
      </c>
      <c r="I7" s="82"/>
      <c r="J7" s="73"/>
    </row>
    <row r="8" spans="1:10" ht="14.25">
      <c r="A8" s="72">
        <v>2</v>
      </c>
      <c r="B8" s="74">
        <v>1857</v>
      </c>
      <c r="C8" s="74" t="s">
        <v>1136</v>
      </c>
      <c r="D8" s="74" t="s">
        <v>768</v>
      </c>
      <c r="E8" s="72" t="s">
        <v>826</v>
      </c>
      <c r="F8" s="72"/>
      <c r="G8" s="72"/>
      <c r="H8" s="72" t="s">
        <v>818</v>
      </c>
      <c r="I8" s="82"/>
      <c r="J8" s="73"/>
    </row>
    <row r="9" spans="1:10" ht="14.25">
      <c r="A9" s="72">
        <v>3</v>
      </c>
      <c r="B9" s="74">
        <v>1800</v>
      </c>
      <c r="C9" s="74" t="s">
        <v>1084</v>
      </c>
      <c r="D9" s="74" t="s">
        <v>769</v>
      </c>
      <c r="E9" s="72" t="s">
        <v>822</v>
      </c>
      <c r="F9" s="72"/>
      <c r="G9" s="72"/>
      <c r="H9" s="72" t="s">
        <v>821</v>
      </c>
      <c r="I9" s="82"/>
      <c r="J9" s="73"/>
    </row>
    <row r="10" spans="1:10" ht="14.25">
      <c r="A10" s="72">
        <v>4</v>
      </c>
      <c r="B10" s="74">
        <v>1795</v>
      </c>
      <c r="C10" s="74" t="s">
        <v>1201</v>
      </c>
      <c r="D10" s="74" t="s">
        <v>770</v>
      </c>
      <c r="E10" s="72" t="s">
        <v>911</v>
      </c>
      <c r="F10" s="72"/>
      <c r="G10" s="72"/>
      <c r="H10" s="72" t="s">
        <v>829</v>
      </c>
      <c r="I10" s="82"/>
      <c r="J10" s="73"/>
    </row>
    <row r="11" spans="1:10" ht="14.25">
      <c r="A11" s="84">
        <v>5</v>
      </c>
      <c r="B11" s="74">
        <v>1761</v>
      </c>
      <c r="C11" s="74" t="s">
        <v>1088</v>
      </c>
      <c r="D11" s="74" t="s">
        <v>771</v>
      </c>
      <c r="E11" s="72" t="s">
        <v>822</v>
      </c>
      <c r="F11" s="72"/>
      <c r="G11" s="72"/>
      <c r="H11" s="72" t="s">
        <v>822</v>
      </c>
      <c r="I11" s="82"/>
      <c r="J11" s="73"/>
    </row>
    <row r="12" spans="1:10" ht="14.25">
      <c r="A12" s="72">
        <v>6</v>
      </c>
      <c r="B12" s="74">
        <v>1755</v>
      </c>
      <c r="C12" s="74" t="s">
        <v>1008</v>
      </c>
      <c r="D12" s="74" t="s">
        <v>772</v>
      </c>
      <c r="E12" s="72" t="s">
        <v>821</v>
      </c>
      <c r="F12" s="72"/>
      <c r="G12" s="72"/>
      <c r="H12" s="72" t="s">
        <v>826</v>
      </c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933</v>
      </c>
      <c r="E15" s="72" t="s">
        <v>932</v>
      </c>
      <c r="F15" s="72" t="s">
        <v>928</v>
      </c>
      <c r="G15" s="72" t="s">
        <v>932</v>
      </c>
      <c r="H15" s="72" t="s">
        <v>926</v>
      </c>
      <c r="I15" s="72" t="s">
        <v>761</v>
      </c>
      <c r="J15" s="72">
        <v>3</v>
      </c>
    </row>
    <row r="16" spans="1:10" ht="14.25">
      <c r="A16" s="73"/>
      <c r="B16" s="73"/>
      <c r="C16" s="72" t="s">
        <v>753</v>
      </c>
      <c r="D16" s="72" t="s">
        <v>931</v>
      </c>
      <c r="E16" s="72" t="s">
        <v>939</v>
      </c>
      <c r="F16" s="72" t="s">
        <v>929</v>
      </c>
      <c r="G16" s="72"/>
      <c r="H16" s="72"/>
      <c r="I16" s="72" t="s">
        <v>902</v>
      </c>
      <c r="J16" s="72">
        <v>6</v>
      </c>
    </row>
    <row r="17" spans="1:10" ht="14.25">
      <c r="A17" s="73"/>
      <c r="B17" s="73"/>
      <c r="C17" s="72" t="s">
        <v>754</v>
      </c>
      <c r="D17" s="72" t="s">
        <v>931</v>
      </c>
      <c r="E17" s="72" t="s">
        <v>948</v>
      </c>
      <c r="F17" s="72" t="s">
        <v>935</v>
      </c>
      <c r="G17" s="72" t="s">
        <v>932</v>
      </c>
      <c r="H17" s="72" t="s">
        <v>941</v>
      </c>
      <c r="I17" s="72" t="s">
        <v>761</v>
      </c>
      <c r="J17" s="72">
        <v>2</v>
      </c>
    </row>
    <row r="18" spans="1:10" ht="14.25">
      <c r="A18" s="73"/>
      <c r="B18" s="73"/>
      <c r="C18" s="72" t="s">
        <v>755</v>
      </c>
      <c r="D18" s="72" t="s">
        <v>933</v>
      </c>
      <c r="E18" s="72" t="s">
        <v>929</v>
      </c>
      <c r="F18" s="72" t="s">
        <v>929</v>
      </c>
      <c r="G18" s="72"/>
      <c r="H18" s="72"/>
      <c r="I18" s="72" t="s">
        <v>902</v>
      </c>
      <c r="J18" s="72">
        <v>5</v>
      </c>
    </row>
    <row r="19" spans="1:10" ht="14.25">
      <c r="A19" s="73"/>
      <c r="B19" s="73"/>
      <c r="C19" s="72" t="s">
        <v>756</v>
      </c>
      <c r="D19" s="72" t="s">
        <v>933</v>
      </c>
      <c r="E19" s="72" t="s">
        <v>931</v>
      </c>
      <c r="F19" s="72" t="s">
        <v>931</v>
      </c>
      <c r="G19" s="72"/>
      <c r="H19" s="72"/>
      <c r="I19" s="72" t="s">
        <v>902</v>
      </c>
      <c r="J19" s="72">
        <v>1</v>
      </c>
    </row>
    <row r="20" spans="1:15" ht="15">
      <c r="A20" s="73"/>
      <c r="B20" s="73"/>
      <c r="C20" s="72" t="s">
        <v>757</v>
      </c>
      <c r="D20" s="72" t="s">
        <v>931</v>
      </c>
      <c r="E20" s="72" t="s">
        <v>926</v>
      </c>
      <c r="F20" s="72" t="s">
        <v>931</v>
      </c>
      <c r="G20" s="72" t="s">
        <v>939</v>
      </c>
      <c r="H20" s="72"/>
      <c r="I20" s="72" t="s">
        <v>904</v>
      </c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 t="s">
        <v>946</v>
      </c>
      <c r="E21" s="72" t="s">
        <v>932</v>
      </c>
      <c r="F21" s="72" t="s">
        <v>929</v>
      </c>
      <c r="G21" s="72" t="s">
        <v>932</v>
      </c>
      <c r="H21" s="72"/>
      <c r="I21" s="72" t="s">
        <v>758</v>
      </c>
      <c r="J21" s="72">
        <v>6</v>
      </c>
    </row>
    <row r="22" spans="1:10" ht="14.25">
      <c r="A22" s="73"/>
      <c r="B22" s="73"/>
      <c r="C22" s="72" t="s">
        <v>759</v>
      </c>
      <c r="D22" s="72" t="s">
        <v>937</v>
      </c>
      <c r="E22" s="72" t="s">
        <v>931</v>
      </c>
      <c r="F22" s="72" t="s">
        <v>939</v>
      </c>
      <c r="G22" s="72" t="s">
        <v>933</v>
      </c>
      <c r="H22" s="72"/>
      <c r="I22" s="72" t="s">
        <v>904</v>
      </c>
      <c r="J22" s="72">
        <v>4</v>
      </c>
    </row>
    <row r="23" spans="1:10" ht="14.25">
      <c r="A23" s="73"/>
      <c r="B23" s="73"/>
      <c r="C23" s="72" t="s">
        <v>760</v>
      </c>
      <c r="D23" s="72" t="s">
        <v>926</v>
      </c>
      <c r="E23" s="72" t="s">
        <v>934</v>
      </c>
      <c r="F23" s="72" t="s">
        <v>934</v>
      </c>
      <c r="G23" s="72"/>
      <c r="H23" s="72"/>
      <c r="I23" s="72" t="s">
        <v>910</v>
      </c>
      <c r="J23" s="72">
        <v>1</v>
      </c>
    </row>
    <row r="24" spans="1:10" ht="14.25">
      <c r="A24" s="73"/>
      <c r="B24" s="73"/>
      <c r="C24" s="72" t="s">
        <v>761</v>
      </c>
      <c r="D24" s="72" t="s">
        <v>935</v>
      </c>
      <c r="E24" s="72" t="s">
        <v>939</v>
      </c>
      <c r="F24" s="72" t="s">
        <v>927</v>
      </c>
      <c r="G24" s="72"/>
      <c r="H24" s="72"/>
      <c r="I24" s="72" t="s">
        <v>902</v>
      </c>
      <c r="J24" s="72">
        <v>5</v>
      </c>
    </row>
    <row r="25" spans="1:10" ht="14.25">
      <c r="A25" s="73"/>
      <c r="B25" s="73"/>
      <c r="C25" s="72" t="s">
        <v>762</v>
      </c>
      <c r="D25" s="72" t="s">
        <v>928</v>
      </c>
      <c r="E25" s="72" t="s">
        <v>931</v>
      </c>
      <c r="F25" s="72" t="s">
        <v>926</v>
      </c>
      <c r="G25" s="72" t="s">
        <v>928</v>
      </c>
      <c r="H25" s="72"/>
      <c r="I25" s="72" t="s">
        <v>904</v>
      </c>
      <c r="J25" s="72">
        <v>2</v>
      </c>
    </row>
    <row r="26" spans="1:10" ht="14.25">
      <c r="A26" s="73"/>
      <c r="B26" s="73"/>
      <c r="C26" s="72" t="s">
        <v>763</v>
      </c>
      <c r="D26" s="72" t="s">
        <v>926</v>
      </c>
      <c r="E26" s="72" t="s">
        <v>429</v>
      </c>
      <c r="F26" s="72" t="s">
        <v>426</v>
      </c>
      <c r="G26" s="72"/>
      <c r="H26" s="72"/>
      <c r="I26" s="72" t="s">
        <v>910</v>
      </c>
      <c r="J26" s="72">
        <v>3</v>
      </c>
    </row>
    <row r="27" spans="1:10" ht="14.25">
      <c r="A27" s="73"/>
      <c r="B27" s="73"/>
      <c r="C27" s="72" t="s">
        <v>764</v>
      </c>
      <c r="D27" s="72" t="s">
        <v>931</v>
      </c>
      <c r="E27" s="72" t="s">
        <v>925</v>
      </c>
      <c r="F27" s="72" t="s">
        <v>946</v>
      </c>
      <c r="G27" s="72" t="s">
        <v>932</v>
      </c>
      <c r="H27" s="72"/>
      <c r="I27" s="72" t="s">
        <v>758</v>
      </c>
      <c r="J27" s="72">
        <v>5</v>
      </c>
    </row>
    <row r="28" spans="1:10" ht="14.25">
      <c r="A28" s="73"/>
      <c r="B28" s="73"/>
      <c r="C28" s="72" t="s">
        <v>765</v>
      </c>
      <c r="D28" s="72" t="s">
        <v>945</v>
      </c>
      <c r="E28" s="72" t="s">
        <v>926</v>
      </c>
      <c r="F28" s="72" t="s">
        <v>928</v>
      </c>
      <c r="G28" s="72" t="s">
        <v>933</v>
      </c>
      <c r="H28" s="72"/>
      <c r="I28" s="72" t="s">
        <v>902</v>
      </c>
      <c r="J28" s="72">
        <v>6</v>
      </c>
    </row>
    <row r="29" spans="1:10" ht="14.25">
      <c r="A29" s="73"/>
      <c r="B29" s="73"/>
      <c r="C29" s="72" t="s">
        <v>766</v>
      </c>
      <c r="D29" s="72" t="s">
        <v>938</v>
      </c>
      <c r="E29" s="72" t="s">
        <v>933</v>
      </c>
      <c r="F29" s="72" t="s">
        <v>929</v>
      </c>
      <c r="G29" s="72" t="s">
        <v>928</v>
      </c>
      <c r="H29" s="72"/>
      <c r="I29" s="72" t="s">
        <v>904</v>
      </c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711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5"/>
      <c r="B35" s="75" t="s">
        <v>728</v>
      </c>
      <c r="C35" s="75" t="s">
        <v>740</v>
      </c>
      <c r="D35" s="75" t="s">
        <v>730</v>
      </c>
      <c r="E35" s="75" t="s">
        <v>731</v>
      </c>
      <c r="F35" s="75" t="s">
        <v>732</v>
      </c>
      <c r="G35" s="75" t="s">
        <v>733</v>
      </c>
      <c r="H35" s="75" t="s">
        <v>734</v>
      </c>
      <c r="I35" s="82"/>
      <c r="J35" s="73"/>
    </row>
    <row r="36" spans="1:10" ht="14.25">
      <c r="A36" s="75">
        <v>1</v>
      </c>
      <c r="B36" s="75" t="s">
        <v>773</v>
      </c>
      <c r="C36" s="75" t="s">
        <v>1043</v>
      </c>
      <c r="D36" s="76" t="s">
        <v>2195</v>
      </c>
      <c r="E36" s="75" t="s">
        <v>823</v>
      </c>
      <c r="F36" s="75"/>
      <c r="G36" s="75"/>
      <c r="H36" s="75" t="s">
        <v>822</v>
      </c>
      <c r="I36" s="82"/>
      <c r="J36" s="73"/>
    </row>
    <row r="37" spans="1:10" ht="14.25">
      <c r="A37" s="75">
        <v>2</v>
      </c>
      <c r="B37" s="76">
        <v>1870</v>
      </c>
      <c r="C37" s="76" t="s">
        <v>997</v>
      </c>
      <c r="D37" s="76" t="s">
        <v>774</v>
      </c>
      <c r="E37" s="75" t="s">
        <v>823</v>
      </c>
      <c r="F37" s="75"/>
      <c r="G37" s="75"/>
      <c r="H37" s="75" t="s">
        <v>823</v>
      </c>
      <c r="I37" s="82"/>
      <c r="J37" s="73"/>
    </row>
    <row r="38" spans="1:10" ht="14.25">
      <c r="A38" s="75">
        <v>3</v>
      </c>
      <c r="B38" s="76">
        <v>1798</v>
      </c>
      <c r="C38" s="76" t="s">
        <v>1068</v>
      </c>
      <c r="D38" s="76" t="s">
        <v>739</v>
      </c>
      <c r="E38" s="75" t="s">
        <v>823</v>
      </c>
      <c r="F38" s="75"/>
      <c r="G38" s="75"/>
      <c r="H38" s="75" t="s">
        <v>821</v>
      </c>
      <c r="I38" s="82"/>
      <c r="J38" s="73"/>
    </row>
    <row r="39" spans="1:10" ht="14.25">
      <c r="A39" s="75">
        <v>4</v>
      </c>
      <c r="B39" s="76">
        <v>1792</v>
      </c>
      <c r="C39" s="76" t="s">
        <v>1049</v>
      </c>
      <c r="D39" s="76" t="s">
        <v>771</v>
      </c>
      <c r="E39" s="75" t="s">
        <v>823</v>
      </c>
      <c r="F39" s="75"/>
      <c r="G39" s="75"/>
      <c r="H39" s="75" t="s">
        <v>818</v>
      </c>
      <c r="I39" s="82"/>
      <c r="J39" s="73"/>
    </row>
    <row r="40" spans="1:10" ht="14.25">
      <c r="A40" s="75">
        <v>5</v>
      </c>
      <c r="B40" s="76">
        <v>1775</v>
      </c>
      <c r="C40" s="76" t="s">
        <v>1022</v>
      </c>
      <c r="D40" s="76" t="s">
        <v>736</v>
      </c>
      <c r="E40" s="75" t="s">
        <v>822</v>
      </c>
      <c r="F40" s="75"/>
      <c r="G40" s="75"/>
      <c r="H40" s="75" t="s">
        <v>826</v>
      </c>
      <c r="I40" s="82"/>
      <c r="J40" s="73"/>
    </row>
    <row r="41" spans="1:10" ht="14.25">
      <c r="A41" s="75">
        <v>6</v>
      </c>
      <c r="B41" s="76">
        <v>1757</v>
      </c>
      <c r="C41" s="76" t="s">
        <v>1213</v>
      </c>
      <c r="D41" s="76" t="s">
        <v>744</v>
      </c>
      <c r="E41" s="75" t="s">
        <v>821</v>
      </c>
      <c r="F41" s="75"/>
      <c r="G41" s="75"/>
      <c r="H41" s="75" t="s">
        <v>829</v>
      </c>
      <c r="I41" s="73"/>
      <c r="J41" s="73"/>
    </row>
    <row r="42" spans="1:10" ht="14.25">
      <c r="A42" s="85" t="s">
        <v>775</v>
      </c>
      <c r="B42" s="75" t="s">
        <v>776</v>
      </c>
      <c r="C42" s="75" t="s">
        <v>992</v>
      </c>
      <c r="D42" s="75" t="s">
        <v>737</v>
      </c>
      <c r="E42" s="75" t="s">
        <v>911</v>
      </c>
      <c r="F42" s="75"/>
      <c r="G42" s="75"/>
      <c r="H42" s="75" t="s">
        <v>775</v>
      </c>
      <c r="I42" s="73"/>
      <c r="J42" s="73"/>
    </row>
    <row r="43" spans="1:10" ht="14.25">
      <c r="A43" s="86"/>
      <c r="B43" s="87"/>
      <c r="C43" s="87"/>
      <c r="D43" s="87"/>
      <c r="E43" s="86"/>
      <c r="F43" s="86"/>
      <c r="G43" s="86"/>
      <c r="H43" s="86"/>
      <c r="I43" s="73"/>
      <c r="J43" s="73"/>
    </row>
    <row r="44" spans="1:10" ht="14.25">
      <c r="A44" s="73"/>
      <c r="B44" s="73"/>
      <c r="C44" s="72"/>
      <c r="D44" s="72" t="s">
        <v>745</v>
      </c>
      <c r="E44" s="72" t="s">
        <v>746</v>
      </c>
      <c r="F44" s="72" t="s">
        <v>747</v>
      </c>
      <c r="G44" s="72" t="s">
        <v>748</v>
      </c>
      <c r="H44" s="72" t="s">
        <v>749</v>
      </c>
      <c r="I44" s="72" t="s">
        <v>750</v>
      </c>
      <c r="J44" s="72" t="s">
        <v>751</v>
      </c>
    </row>
    <row r="45" spans="1:10" ht="14.25">
      <c r="A45" s="73"/>
      <c r="B45" s="73"/>
      <c r="C45" s="72" t="s">
        <v>777</v>
      </c>
      <c r="D45" s="72" t="s">
        <v>931</v>
      </c>
      <c r="E45" s="72" t="s">
        <v>933</v>
      </c>
      <c r="F45" s="72" t="s">
        <v>929</v>
      </c>
      <c r="G45" s="72"/>
      <c r="H45" s="72"/>
      <c r="I45" s="72" t="s">
        <v>902</v>
      </c>
      <c r="J45" s="88">
        <v>4</v>
      </c>
    </row>
    <row r="46" spans="1:10" ht="14.25">
      <c r="A46" s="73"/>
      <c r="B46" s="73"/>
      <c r="C46" s="72" t="s">
        <v>756</v>
      </c>
      <c r="D46" s="72" t="s">
        <v>942</v>
      </c>
      <c r="E46" s="72" t="s">
        <v>937</v>
      </c>
      <c r="F46" s="72" t="s">
        <v>947</v>
      </c>
      <c r="G46" s="72" t="s">
        <v>933</v>
      </c>
      <c r="H46" s="72"/>
      <c r="I46" s="72" t="s">
        <v>904</v>
      </c>
      <c r="J46" s="88">
        <v>3</v>
      </c>
    </row>
    <row r="47" spans="1:10" ht="14.25">
      <c r="A47" s="73"/>
      <c r="B47" s="73"/>
      <c r="C47" s="72" t="s">
        <v>757</v>
      </c>
      <c r="D47" s="72" t="s">
        <v>936</v>
      </c>
      <c r="E47" s="72" t="s">
        <v>933</v>
      </c>
      <c r="F47" s="72" t="s">
        <v>925</v>
      </c>
      <c r="G47" s="72" t="s">
        <v>932</v>
      </c>
      <c r="H47" s="72" t="s">
        <v>938</v>
      </c>
      <c r="I47" s="72" t="s">
        <v>761</v>
      </c>
      <c r="J47" s="88">
        <v>1</v>
      </c>
    </row>
    <row r="48" spans="1:10" ht="14.25">
      <c r="A48" s="73"/>
      <c r="B48" s="73"/>
      <c r="C48" s="72" t="s">
        <v>778</v>
      </c>
      <c r="D48" s="72" t="s">
        <v>933</v>
      </c>
      <c r="E48" s="72" t="s">
        <v>931</v>
      </c>
      <c r="F48" s="72" t="s">
        <v>928</v>
      </c>
      <c r="G48" s="72"/>
      <c r="H48" s="72"/>
      <c r="I48" s="72" t="s">
        <v>902</v>
      </c>
      <c r="J48" s="88">
        <v>6</v>
      </c>
    </row>
    <row r="49" spans="1:10" ht="14.25">
      <c r="A49" s="73"/>
      <c r="B49" s="73"/>
      <c r="C49" s="72" t="s">
        <v>762</v>
      </c>
      <c r="D49" s="72" t="s">
        <v>935</v>
      </c>
      <c r="E49" s="72" t="s">
        <v>932</v>
      </c>
      <c r="F49" s="72" t="s">
        <v>928</v>
      </c>
      <c r="G49" s="72" t="s">
        <v>933</v>
      </c>
      <c r="H49" s="72"/>
      <c r="I49" s="72" t="s">
        <v>904</v>
      </c>
      <c r="J49" s="88">
        <v>4</v>
      </c>
    </row>
    <row r="50" spans="1:10" ht="14.25">
      <c r="A50" s="73"/>
      <c r="B50" s="73"/>
      <c r="C50" s="72" t="s">
        <v>759</v>
      </c>
      <c r="D50" s="72" t="s">
        <v>938</v>
      </c>
      <c r="E50" s="72" t="s">
        <v>928</v>
      </c>
      <c r="F50" s="72" t="s">
        <v>931</v>
      </c>
      <c r="G50" s="72" t="s">
        <v>936</v>
      </c>
      <c r="H50" s="72"/>
      <c r="I50" s="72" t="s">
        <v>904</v>
      </c>
      <c r="J50" s="88">
        <v>7</v>
      </c>
    </row>
    <row r="51" spans="1:10" ht="14.25">
      <c r="A51" s="73"/>
      <c r="B51" s="73"/>
      <c r="C51" s="72" t="s">
        <v>779</v>
      </c>
      <c r="D51" s="72" t="s">
        <v>933</v>
      </c>
      <c r="E51" s="72" t="s">
        <v>926</v>
      </c>
      <c r="F51" s="72" t="s">
        <v>929</v>
      </c>
      <c r="G51" s="72" t="s">
        <v>928</v>
      </c>
      <c r="H51" s="72"/>
      <c r="I51" s="72" t="s">
        <v>904</v>
      </c>
      <c r="J51" s="88">
        <v>2</v>
      </c>
    </row>
    <row r="52" spans="1:10" ht="14.25">
      <c r="A52" s="73"/>
      <c r="B52" s="73"/>
      <c r="C52" s="72" t="s">
        <v>760</v>
      </c>
      <c r="D52" s="72" t="s">
        <v>946</v>
      </c>
      <c r="E52" s="72" t="s">
        <v>943</v>
      </c>
      <c r="F52" s="72" t="s">
        <v>937</v>
      </c>
      <c r="G52" s="72" t="s">
        <v>936</v>
      </c>
      <c r="H52" s="72"/>
      <c r="I52" s="72" t="s">
        <v>758</v>
      </c>
      <c r="J52" s="88">
        <v>5</v>
      </c>
    </row>
    <row r="53" spans="1:10" ht="14.25">
      <c r="A53" s="73"/>
      <c r="B53" s="73"/>
      <c r="C53" s="72" t="s">
        <v>752</v>
      </c>
      <c r="D53" s="72" t="s">
        <v>927</v>
      </c>
      <c r="E53" s="72" t="s">
        <v>929</v>
      </c>
      <c r="F53" s="72" t="s">
        <v>937</v>
      </c>
      <c r="G53" s="72" t="s">
        <v>933</v>
      </c>
      <c r="H53" s="72"/>
      <c r="I53" s="72" t="s">
        <v>904</v>
      </c>
      <c r="J53" s="88">
        <v>3</v>
      </c>
    </row>
    <row r="54" spans="1:10" ht="14.25">
      <c r="A54" s="73"/>
      <c r="B54" s="73"/>
      <c r="C54" s="72" t="s">
        <v>780</v>
      </c>
      <c r="D54" s="72" t="s">
        <v>935</v>
      </c>
      <c r="E54" s="72" t="s">
        <v>933</v>
      </c>
      <c r="F54" s="72" t="s">
        <v>935</v>
      </c>
      <c r="G54" s="72"/>
      <c r="H54" s="72"/>
      <c r="I54" s="72" t="s">
        <v>902</v>
      </c>
      <c r="J54" s="88">
        <v>4</v>
      </c>
    </row>
    <row r="55" spans="1:10" ht="14.25">
      <c r="A55" s="73"/>
      <c r="B55" s="73"/>
      <c r="C55" s="72" t="s">
        <v>754</v>
      </c>
      <c r="D55" s="72" t="s">
        <v>933</v>
      </c>
      <c r="E55" s="72" t="s">
        <v>933</v>
      </c>
      <c r="F55" s="72" t="s">
        <v>931</v>
      </c>
      <c r="G55" s="72"/>
      <c r="H55" s="72"/>
      <c r="I55" s="72" t="s">
        <v>902</v>
      </c>
      <c r="J55" s="88">
        <v>2</v>
      </c>
    </row>
    <row r="56" spans="1:10" ht="14.25">
      <c r="A56" s="73"/>
      <c r="B56" s="73"/>
      <c r="C56" s="72" t="s">
        <v>755</v>
      </c>
      <c r="D56" s="72" t="s">
        <v>926</v>
      </c>
      <c r="E56" s="72" t="s">
        <v>926</v>
      </c>
      <c r="F56" s="72" t="s">
        <v>946</v>
      </c>
      <c r="G56" s="72"/>
      <c r="H56" s="72"/>
      <c r="I56" s="72" t="s">
        <v>910</v>
      </c>
      <c r="J56" s="88">
        <v>7</v>
      </c>
    </row>
    <row r="57" spans="1:10" ht="14.25">
      <c r="A57" s="73"/>
      <c r="B57" s="73"/>
      <c r="C57" s="72" t="s">
        <v>761</v>
      </c>
      <c r="D57" s="72" t="s">
        <v>927</v>
      </c>
      <c r="E57" s="72" t="s">
        <v>932</v>
      </c>
      <c r="F57" s="72" t="s">
        <v>944</v>
      </c>
      <c r="G57" s="72" t="s">
        <v>946</v>
      </c>
      <c r="H57" s="72"/>
      <c r="I57" s="72" t="s">
        <v>758</v>
      </c>
      <c r="J57" s="88">
        <v>1</v>
      </c>
    </row>
    <row r="58" spans="1:10" ht="14.25">
      <c r="A58" s="73"/>
      <c r="B58" s="73"/>
      <c r="C58" s="72" t="s">
        <v>781</v>
      </c>
      <c r="D58" s="72" t="s">
        <v>928</v>
      </c>
      <c r="E58" s="72" t="s">
        <v>931</v>
      </c>
      <c r="F58" s="72" t="s">
        <v>938</v>
      </c>
      <c r="G58" s="72" t="s">
        <v>939</v>
      </c>
      <c r="H58" s="72"/>
      <c r="I58" s="72" t="s">
        <v>904</v>
      </c>
      <c r="J58" s="88">
        <v>6</v>
      </c>
    </row>
    <row r="59" spans="1:10" ht="14.25">
      <c r="A59" s="73"/>
      <c r="B59" s="73"/>
      <c r="C59" s="72" t="s">
        <v>753</v>
      </c>
      <c r="D59" s="72" t="s">
        <v>940</v>
      </c>
      <c r="E59" s="72" t="s">
        <v>925</v>
      </c>
      <c r="F59" s="72" t="s">
        <v>933</v>
      </c>
      <c r="G59" s="72" t="s">
        <v>944</v>
      </c>
      <c r="H59" s="72" t="s">
        <v>933</v>
      </c>
      <c r="I59" s="72" t="s">
        <v>930</v>
      </c>
      <c r="J59" s="88">
        <v>5</v>
      </c>
    </row>
    <row r="60" spans="3:10" ht="14.25">
      <c r="C60" s="72" t="s">
        <v>758</v>
      </c>
      <c r="D60" s="72" t="s">
        <v>928</v>
      </c>
      <c r="E60" s="72" t="s">
        <v>944</v>
      </c>
      <c r="F60" s="72" t="s">
        <v>931</v>
      </c>
      <c r="G60" s="72" t="s">
        <v>926</v>
      </c>
      <c r="H60" s="72" t="s">
        <v>932</v>
      </c>
      <c r="I60" s="72" t="s">
        <v>761</v>
      </c>
      <c r="J60" s="88">
        <v>7</v>
      </c>
    </row>
    <row r="61" spans="3:11" ht="14.25">
      <c r="C61" s="72" t="s">
        <v>763</v>
      </c>
      <c r="D61" s="72" t="s">
        <v>939</v>
      </c>
      <c r="E61" s="72" t="s">
        <v>934</v>
      </c>
      <c r="F61" s="72" t="s">
        <v>926</v>
      </c>
      <c r="G61" s="72" t="s">
        <v>928</v>
      </c>
      <c r="H61" s="72" t="s">
        <v>938</v>
      </c>
      <c r="I61" s="72" t="s">
        <v>930</v>
      </c>
      <c r="J61" s="88">
        <v>1</v>
      </c>
      <c r="K61" s="56" t="s">
        <v>2328</v>
      </c>
    </row>
    <row r="62" spans="3:10" ht="14.25">
      <c r="C62" s="72" t="s">
        <v>782</v>
      </c>
      <c r="D62" s="72" t="s">
        <v>929</v>
      </c>
      <c r="E62" s="72" t="s">
        <v>935</v>
      </c>
      <c r="F62" s="72" t="s">
        <v>938</v>
      </c>
      <c r="G62" s="72" t="s">
        <v>927</v>
      </c>
      <c r="H62" s="72"/>
      <c r="I62" s="72" t="s">
        <v>904</v>
      </c>
      <c r="J62" s="88">
        <v>2</v>
      </c>
    </row>
    <row r="63" spans="3:10" ht="14.25">
      <c r="C63" s="72" t="s">
        <v>764</v>
      </c>
      <c r="D63" s="72" t="s">
        <v>928</v>
      </c>
      <c r="E63" s="72" t="s">
        <v>928</v>
      </c>
      <c r="F63" s="72" t="s">
        <v>932</v>
      </c>
      <c r="G63" s="72" t="s">
        <v>929</v>
      </c>
      <c r="H63" s="72"/>
      <c r="I63" s="72" t="s">
        <v>904</v>
      </c>
      <c r="J63" s="88">
        <v>5</v>
      </c>
    </row>
    <row r="64" spans="3:10" ht="14.25">
      <c r="C64" s="72" t="s">
        <v>765</v>
      </c>
      <c r="D64" s="72" t="s">
        <v>938</v>
      </c>
      <c r="E64" s="72" t="s">
        <v>932</v>
      </c>
      <c r="F64" s="72" t="s">
        <v>938</v>
      </c>
      <c r="G64" s="72" t="s">
        <v>928</v>
      </c>
      <c r="H64" s="72" t="s">
        <v>937</v>
      </c>
      <c r="I64" s="72" t="s">
        <v>761</v>
      </c>
      <c r="J64" s="88">
        <v>6</v>
      </c>
    </row>
    <row r="65" spans="3:10" ht="14.25">
      <c r="C65" s="72" t="s">
        <v>766</v>
      </c>
      <c r="D65" s="72" t="s">
        <v>938</v>
      </c>
      <c r="E65" s="72" t="s">
        <v>927</v>
      </c>
      <c r="F65" s="72" t="s">
        <v>939</v>
      </c>
      <c r="G65" s="72" t="s">
        <v>931</v>
      </c>
      <c r="H65" s="72"/>
      <c r="I65" s="72" t="s">
        <v>904</v>
      </c>
      <c r="J65" s="88">
        <v>3</v>
      </c>
    </row>
  </sheetData>
  <sheetProtection selectLockedCells="1" selectUnlockedCells="1"/>
  <printOptions/>
  <pageMargins left="0.7874015748031497" right="0.7874015748031497" top="0.7874015748031497" bottom="0.7874015748031497" header="0.5118110236220472" footer="0.5118110236220472"/>
  <pageSetup fitToHeight="2" horizontalDpi="600" verticalDpi="600" orientation="landscape" paperSize="9" scale="95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7" customWidth="1"/>
    <col min="2" max="2" width="5.28125" style="57" customWidth="1"/>
    <col min="3" max="3" width="16.57421875" style="57" customWidth="1"/>
    <col min="4" max="4" width="13.00390625" style="57" customWidth="1"/>
    <col min="5" max="6" width="17.140625" style="57" customWidth="1"/>
    <col min="7" max="16384" width="9.140625" style="57" customWidth="1"/>
  </cols>
  <sheetData>
    <row r="1" ht="13.5" thickBot="1"/>
    <row r="2" spans="1:6" ht="18">
      <c r="A2" s="58"/>
      <c r="B2" s="77" t="s">
        <v>724</v>
      </c>
      <c r="C2" s="60"/>
      <c r="D2" s="60" t="s">
        <v>1144</v>
      </c>
      <c r="E2" s="61"/>
      <c r="F2" s="62"/>
    </row>
    <row r="3" spans="1:6" ht="15">
      <c r="A3" s="58"/>
      <c r="B3" s="78" t="s">
        <v>725</v>
      </c>
      <c r="C3" s="64"/>
      <c r="D3" s="64" t="s">
        <v>952</v>
      </c>
      <c r="E3" s="66"/>
      <c r="F3" s="62"/>
    </row>
    <row r="4" spans="1:6" ht="15.75" thickBot="1">
      <c r="A4" s="58"/>
      <c r="B4" s="79" t="s">
        <v>726</v>
      </c>
      <c r="C4" s="68"/>
      <c r="D4" s="69" t="s">
        <v>727</v>
      </c>
      <c r="E4" s="70"/>
      <c r="F4" s="62"/>
    </row>
    <row r="5" spans="1:6" ht="12.75">
      <c r="A5" s="80"/>
      <c r="B5" s="81"/>
      <c r="C5" s="81"/>
      <c r="D5" s="81"/>
      <c r="E5" s="71"/>
      <c r="F5" s="63"/>
    </row>
    <row r="6" spans="1:6" ht="12.75">
      <c r="A6" s="124"/>
      <c r="B6" s="124" t="s">
        <v>728</v>
      </c>
      <c r="C6" s="124" t="s">
        <v>800</v>
      </c>
      <c r="D6" s="124" t="s">
        <v>730</v>
      </c>
      <c r="E6" s="62"/>
      <c r="F6" s="63"/>
    </row>
    <row r="7" spans="1:6" ht="12.75">
      <c r="A7" s="125">
        <v>1</v>
      </c>
      <c r="B7" s="126" t="s">
        <v>895</v>
      </c>
      <c r="C7" s="125" t="s">
        <v>1136</v>
      </c>
      <c r="D7" s="125" t="s">
        <v>768</v>
      </c>
      <c r="E7" s="127" t="s">
        <v>1136</v>
      </c>
      <c r="F7" s="63"/>
    </row>
    <row r="8" spans="1:6" ht="12.75">
      <c r="A8" s="125">
        <v>2</v>
      </c>
      <c r="B8" s="126" t="s">
        <v>896</v>
      </c>
      <c r="C8" s="125" t="s">
        <v>1068</v>
      </c>
      <c r="D8" s="125" t="s">
        <v>739</v>
      </c>
      <c r="E8" s="128" t="s">
        <v>454</v>
      </c>
      <c r="F8" s="127" t="s">
        <v>1049</v>
      </c>
    </row>
    <row r="9" spans="1:6" ht="12.75">
      <c r="A9" s="124">
        <v>3</v>
      </c>
      <c r="B9" s="129" t="s">
        <v>897</v>
      </c>
      <c r="C9" s="124" t="s">
        <v>1084</v>
      </c>
      <c r="D9" s="124" t="s">
        <v>769</v>
      </c>
      <c r="E9" s="127" t="s">
        <v>1049</v>
      </c>
      <c r="F9" s="130" t="s">
        <v>456</v>
      </c>
    </row>
    <row r="10" spans="1:6" ht="12.75">
      <c r="A10" s="124">
        <v>4</v>
      </c>
      <c r="B10" s="129" t="s">
        <v>898</v>
      </c>
      <c r="C10" s="124" t="s">
        <v>1049</v>
      </c>
      <c r="D10" s="124" t="s">
        <v>771</v>
      </c>
      <c r="E10" s="130" t="s">
        <v>453</v>
      </c>
      <c r="F10" s="63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56" customWidth="1"/>
    <col min="2" max="2" width="5.28125" style="56" customWidth="1"/>
    <col min="3" max="3" width="21.421875" style="56" customWidth="1"/>
    <col min="4" max="4" width="12.28125" style="56" customWidth="1"/>
    <col min="5" max="5" width="7.140625" style="56" customWidth="1"/>
    <col min="6" max="6" width="7.00390625" style="56" customWidth="1"/>
    <col min="7" max="7" width="10.00390625" style="56" customWidth="1"/>
    <col min="8" max="8" width="7.00390625" style="56" customWidth="1"/>
    <col min="9" max="9" width="9.140625" style="56" customWidth="1"/>
    <col min="10" max="10" width="8.57421875" style="56" customWidth="1"/>
    <col min="11" max="16384" width="9.140625" style="56" customWidth="1"/>
  </cols>
  <sheetData>
    <row r="1" spans="1:10" ht="12.75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8"/>
      <c r="B2" s="77" t="s">
        <v>724</v>
      </c>
      <c r="C2" s="60"/>
      <c r="D2" s="60" t="s">
        <v>1144</v>
      </c>
      <c r="E2" s="61"/>
      <c r="F2" s="62"/>
      <c r="G2" s="63"/>
      <c r="H2" s="63"/>
      <c r="I2" s="64"/>
      <c r="J2" s="64"/>
    </row>
    <row r="3" spans="1:10" ht="15" customHeight="1">
      <c r="A3" s="58"/>
      <c r="B3" s="78" t="s">
        <v>725</v>
      </c>
      <c r="C3" s="64"/>
      <c r="D3" s="64" t="s">
        <v>721</v>
      </c>
      <c r="E3" s="66"/>
      <c r="F3" s="62"/>
      <c r="G3" s="63"/>
      <c r="H3" s="63"/>
      <c r="I3" s="64"/>
      <c r="J3" s="64"/>
    </row>
    <row r="4" spans="1:10" ht="15" customHeight="1">
      <c r="A4" s="58"/>
      <c r="B4" s="79" t="s">
        <v>726</v>
      </c>
      <c r="C4" s="68"/>
      <c r="D4" s="69" t="s">
        <v>727</v>
      </c>
      <c r="E4" s="70"/>
      <c r="F4" s="62"/>
      <c r="G4" s="63"/>
      <c r="H4" s="63"/>
      <c r="I4" s="64"/>
      <c r="J4" s="64"/>
    </row>
    <row r="5" spans="1:10" ht="15">
      <c r="A5" s="80"/>
      <c r="B5" s="81"/>
      <c r="C5" s="81"/>
      <c r="D5" s="81"/>
      <c r="E5" s="81"/>
      <c r="F5" s="80"/>
      <c r="G5" s="80"/>
      <c r="H5" s="80"/>
      <c r="I5" s="64"/>
      <c r="J5" s="64"/>
    </row>
    <row r="6" spans="1:10" ht="14.25">
      <c r="A6" s="75"/>
      <c r="B6" s="75" t="s">
        <v>728</v>
      </c>
      <c r="C6" s="75" t="s">
        <v>729</v>
      </c>
      <c r="D6" s="75" t="s">
        <v>730</v>
      </c>
      <c r="E6" s="75" t="s">
        <v>731</v>
      </c>
      <c r="F6" s="75" t="s">
        <v>732</v>
      </c>
      <c r="G6" s="75" t="s">
        <v>733</v>
      </c>
      <c r="H6" s="75" t="s">
        <v>734</v>
      </c>
      <c r="I6" s="82"/>
      <c r="J6" s="73"/>
    </row>
    <row r="7" spans="1:10" ht="14.25">
      <c r="A7" s="75">
        <v>1</v>
      </c>
      <c r="B7" s="75" t="s">
        <v>783</v>
      </c>
      <c r="C7" s="75" t="s">
        <v>1004</v>
      </c>
      <c r="D7" s="76" t="s">
        <v>784</v>
      </c>
      <c r="E7" s="75" t="s">
        <v>823</v>
      </c>
      <c r="F7" s="75" t="s">
        <v>912</v>
      </c>
      <c r="G7" s="75"/>
      <c r="H7" s="75" t="s">
        <v>708</v>
      </c>
      <c r="I7" s="82"/>
      <c r="J7" s="73"/>
    </row>
    <row r="8" spans="1:10" ht="14.25">
      <c r="A8" s="75">
        <v>2</v>
      </c>
      <c r="B8" s="76">
        <v>1711</v>
      </c>
      <c r="C8" s="76" t="s">
        <v>1215</v>
      </c>
      <c r="D8" s="76" t="s">
        <v>744</v>
      </c>
      <c r="E8" s="75" t="s">
        <v>818</v>
      </c>
      <c r="F8" s="75" t="s">
        <v>913</v>
      </c>
      <c r="G8" s="75"/>
      <c r="H8" s="75" t="s">
        <v>917</v>
      </c>
      <c r="I8" s="82"/>
      <c r="J8" s="73"/>
    </row>
    <row r="9" spans="1:10" ht="14.25">
      <c r="A9" s="75">
        <v>3</v>
      </c>
      <c r="B9" s="76">
        <v>1696</v>
      </c>
      <c r="C9" s="76" t="s">
        <v>1152</v>
      </c>
      <c r="D9" s="76" t="s">
        <v>738</v>
      </c>
      <c r="E9" s="75" t="s">
        <v>821</v>
      </c>
      <c r="F9" s="75" t="s">
        <v>914</v>
      </c>
      <c r="G9" s="75"/>
      <c r="H9" s="75" t="s">
        <v>710</v>
      </c>
      <c r="I9" s="82"/>
      <c r="J9" s="73"/>
    </row>
    <row r="10" spans="1:10" ht="14.25">
      <c r="A10" s="75">
        <v>4</v>
      </c>
      <c r="B10" s="76">
        <v>1694</v>
      </c>
      <c r="C10" s="76" t="s">
        <v>1127</v>
      </c>
      <c r="D10" s="76" t="s">
        <v>769</v>
      </c>
      <c r="E10" s="75" t="s">
        <v>822</v>
      </c>
      <c r="F10" s="75" t="s">
        <v>915</v>
      </c>
      <c r="G10" s="75"/>
      <c r="H10" s="75" t="s">
        <v>709</v>
      </c>
      <c r="I10" s="82"/>
      <c r="J10" s="73"/>
    </row>
    <row r="11" spans="1:10" ht="14.25">
      <c r="A11" s="75">
        <v>5</v>
      </c>
      <c r="B11" s="76">
        <v>1676</v>
      </c>
      <c r="C11" s="76" t="s">
        <v>785</v>
      </c>
      <c r="D11" s="76" t="s">
        <v>786</v>
      </c>
      <c r="E11" s="75" t="s">
        <v>911</v>
      </c>
      <c r="F11" s="75" t="s">
        <v>916</v>
      </c>
      <c r="G11" s="75"/>
      <c r="H11" s="75" t="s">
        <v>918</v>
      </c>
      <c r="I11" s="82"/>
      <c r="J11" s="73"/>
    </row>
    <row r="12" spans="1:10" ht="14.25">
      <c r="A12" s="75">
        <v>6</v>
      </c>
      <c r="B12" s="85"/>
      <c r="C12" s="85"/>
      <c r="D12" s="85"/>
      <c r="E12" s="75"/>
      <c r="F12" s="75"/>
      <c r="G12" s="75"/>
      <c r="H12" s="75"/>
      <c r="I12" s="73"/>
      <c r="J12" s="73"/>
    </row>
    <row r="13" spans="1:10" ht="14.25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4.25">
      <c r="A14" s="73"/>
      <c r="B14" s="73"/>
      <c r="C14" s="72"/>
      <c r="D14" s="72" t="s">
        <v>745</v>
      </c>
      <c r="E14" s="72" t="s">
        <v>746</v>
      </c>
      <c r="F14" s="72" t="s">
        <v>747</v>
      </c>
      <c r="G14" s="72" t="s">
        <v>748</v>
      </c>
      <c r="H14" s="72" t="s">
        <v>749</v>
      </c>
      <c r="I14" s="72" t="s">
        <v>750</v>
      </c>
      <c r="J14" s="72" t="s">
        <v>751</v>
      </c>
    </row>
    <row r="15" spans="1:10" ht="14.25">
      <c r="A15" s="73"/>
      <c r="B15" s="73"/>
      <c r="C15" s="72" t="s">
        <v>752</v>
      </c>
      <c r="D15" s="72" t="s">
        <v>829</v>
      </c>
      <c r="E15" s="72" t="s">
        <v>826</v>
      </c>
      <c r="F15" s="72" t="s">
        <v>829</v>
      </c>
      <c r="G15" s="72"/>
      <c r="H15" s="72"/>
      <c r="I15" s="72" t="s">
        <v>902</v>
      </c>
      <c r="J15" s="72">
        <v>3</v>
      </c>
    </row>
    <row r="16" spans="1:10" ht="14.25">
      <c r="A16" s="73"/>
      <c r="B16" s="73"/>
      <c r="C16" s="72" t="s">
        <v>753</v>
      </c>
      <c r="D16" s="72" t="s">
        <v>899</v>
      </c>
      <c r="E16" s="72" t="s">
        <v>834</v>
      </c>
      <c r="F16" s="72" t="s">
        <v>900</v>
      </c>
      <c r="G16" s="72" t="s">
        <v>901</v>
      </c>
      <c r="H16" s="72"/>
      <c r="I16" s="72" t="s">
        <v>758</v>
      </c>
      <c r="J16" s="72">
        <v>6</v>
      </c>
    </row>
    <row r="17" spans="1:10" ht="14.25">
      <c r="A17" s="73"/>
      <c r="B17" s="73"/>
      <c r="C17" s="72" t="s">
        <v>754</v>
      </c>
      <c r="D17" s="72"/>
      <c r="E17" s="72"/>
      <c r="F17" s="72"/>
      <c r="G17" s="72"/>
      <c r="H17" s="72"/>
      <c r="I17" s="72"/>
      <c r="J17" s="72">
        <v>2</v>
      </c>
    </row>
    <row r="18" spans="1:10" ht="14.25">
      <c r="A18" s="73"/>
      <c r="B18" s="73"/>
      <c r="C18" s="72" t="s">
        <v>755</v>
      </c>
      <c r="D18" s="72" t="s">
        <v>775</v>
      </c>
      <c r="E18" s="72" t="s">
        <v>834</v>
      </c>
      <c r="F18" s="72" t="s">
        <v>826</v>
      </c>
      <c r="G18" s="72"/>
      <c r="H18" s="72"/>
      <c r="I18" s="72" t="s">
        <v>902</v>
      </c>
      <c r="J18" s="72">
        <v>5</v>
      </c>
    </row>
    <row r="19" spans="1:10" ht="14.25">
      <c r="A19" s="73"/>
      <c r="B19" s="73"/>
      <c r="C19" s="72" t="s">
        <v>756</v>
      </c>
      <c r="D19" s="72"/>
      <c r="E19" s="72"/>
      <c r="F19" s="72"/>
      <c r="G19" s="72"/>
      <c r="H19" s="72"/>
      <c r="I19" s="72"/>
      <c r="J19" s="72">
        <v>1</v>
      </c>
    </row>
    <row r="20" spans="1:15" ht="15">
      <c r="A20" s="73"/>
      <c r="B20" s="73"/>
      <c r="C20" s="72" t="s">
        <v>757</v>
      </c>
      <c r="D20" s="72" t="s">
        <v>903</v>
      </c>
      <c r="E20" s="72" t="s">
        <v>842</v>
      </c>
      <c r="F20" s="72" t="s">
        <v>826</v>
      </c>
      <c r="G20" s="72" t="s">
        <v>830</v>
      </c>
      <c r="H20" s="72"/>
      <c r="I20" s="72" t="s">
        <v>904</v>
      </c>
      <c r="J20" s="72">
        <v>4</v>
      </c>
      <c r="M20" s="83"/>
      <c r="N20" s="83"/>
      <c r="O20" s="83"/>
    </row>
    <row r="21" spans="1:10" ht="14.25">
      <c r="A21" s="73"/>
      <c r="B21" s="73"/>
      <c r="C21" s="72" t="s">
        <v>758</v>
      </c>
      <c r="D21" s="72" t="s">
        <v>829</v>
      </c>
      <c r="E21" s="72" t="s">
        <v>900</v>
      </c>
      <c r="F21" s="72" t="s">
        <v>834</v>
      </c>
      <c r="G21" s="72" t="s">
        <v>834</v>
      </c>
      <c r="H21" s="72"/>
      <c r="I21" s="72" t="s">
        <v>904</v>
      </c>
      <c r="J21" s="72">
        <v>6</v>
      </c>
    </row>
    <row r="22" spans="1:10" ht="14.25">
      <c r="A22" s="73"/>
      <c r="B22" s="73"/>
      <c r="C22" s="72" t="s">
        <v>759</v>
      </c>
      <c r="D22" s="72" t="s">
        <v>829</v>
      </c>
      <c r="E22" s="72" t="s">
        <v>775</v>
      </c>
      <c r="F22" s="72" t="s">
        <v>822</v>
      </c>
      <c r="G22" s="72"/>
      <c r="H22" s="72"/>
      <c r="I22" s="72" t="s">
        <v>902</v>
      </c>
      <c r="J22" s="72">
        <v>4</v>
      </c>
    </row>
    <row r="23" spans="1:10" ht="14.25">
      <c r="A23" s="73"/>
      <c r="B23" s="73"/>
      <c r="C23" s="72" t="s">
        <v>760</v>
      </c>
      <c r="D23" s="72"/>
      <c r="E23" s="72"/>
      <c r="F23" s="72"/>
      <c r="G23" s="72"/>
      <c r="H23" s="72"/>
      <c r="I23" s="72"/>
      <c r="J23" s="72">
        <v>1</v>
      </c>
    </row>
    <row r="24" spans="1:10" ht="14.25">
      <c r="A24" s="73"/>
      <c r="B24" s="73"/>
      <c r="C24" s="72" t="s">
        <v>761</v>
      </c>
      <c r="D24" s="72" t="s">
        <v>905</v>
      </c>
      <c r="E24" s="72" t="s">
        <v>775</v>
      </c>
      <c r="F24" s="72" t="s">
        <v>830</v>
      </c>
      <c r="G24" s="72" t="s">
        <v>905</v>
      </c>
      <c r="H24" s="72" t="s">
        <v>906</v>
      </c>
      <c r="I24" s="72" t="s">
        <v>761</v>
      </c>
      <c r="J24" s="72">
        <v>5</v>
      </c>
    </row>
    <row r="25" spans="1:10" ht="14.25">
      <c r="A25" s="73"/>
      <c r="B25" s="73"/>
      <c r="C25" s="72" t="s">
        <v>762</v>
      </c>
      <c r="D25" s="72"/>
      <c r="E25" s="72"/>
      <c r="F25" s="72"/>
      <c r="G25" s="72"/>
      <c r="H25" s="72"/>
      <c r="I25" s="72"/>
      <c r="J25" s="72">
        <v>2</v>
      </c>
    </row>
    <row r="26" spans="1:10" ht="14.25">
      <c r="A26" s="73"/>
      <c r="B26" s="73"/>
      <c r="C26" s="72" t="s">
        <v>763</v>
      </c>
      <c r="D26" s="72" t="s">
        <v>775</v>
      </c>
      <c r="E26" s="72" t="s">
        <v>829</v>
      </c>
      <c r="F26" s="72" t="s">
        <v>830</v>
      </c>
      <c r="G26" s="72"/>
      <c r="H26" s="72"/>
      <c r="I26" s="72" t="s">
        <v>902</v>
      </c>
      <c r="J26" s="72">
        <v>3</v>
      </c>
    </row>
    <row r="27" spans="1:10" ht="14.25">
      <c r="A27" s="73"/>
      <c r="B27" s="73"/>
      <c r="C27" s="72" t="s">
        <v>764</v>
      </c>
      <c r="D27" s="72" t="s">
        <v>830</v>
      </c>
      <c r="E27" s="72" t="s">
        <v>826</v>
      </c>
      <c r="F27" s="72" t="s">
        <v>834</v>
      </c>
      <c r="G27" s="72"/>
      <c r="H27" s="72"/>
      <c r="I27" s="72" t="s">
        <v>902</v>
      </c>
      <c r="J27" s="72">
        <v>5</v>
      </c>
    </row>
    <row r="28" spans="1:10" ht="14.25">
      <c r="A28" s="73"/>
      <c r="B28" s="73"/>
      <c r="C28" s="72" t="s">
        <v>765</v>
      </c>
      <c r="D28" s="72" t="s">
        <v>907</v>
      </c>
      <c r="E28" s="72" t="s">
        <v>908</v>
      </c>
      <c r="F28" s="72" t="s">
        <v>909</v>
      </c>
      <c r="G28" s="72"/>
      <c r="H28" s="72"/>
      <c r="I28" s="72" t="s">
        <v>910</v>
      </c>
      <c r="J28" s="72">
        <v>6</v>
      </c>
    </row>
    <row r="29" spans="1:10" ht="14.25">
      <c r="A29" s="73"/>
      <c r="B29" s="73"/>
      <c r="C29" s="72" t="s">
        <v>766</v>
      </c>
      <c r="D29" s="72"/>
      <c r="E29" s="72"/>
      <c r="F29" s="72"/>
      <c r="G29" s="72"/>
      <c r="H29" s="72"/>
      <c r="I29" s="72"/>
      <c r="J29" s="72">
        <v>4</v>
      </c>
    </row>
    <row r="31" spans="1:10" ht="18">
      <c r="A31" s="58"/>
      <c r="B31" s="77" t="s">
        <v>724</v>
      </c>
      <c r="C31" s="60"/>
      <c r="D31" s="60" t="s">
        <v>1144</v>
      </c>
      <c r="E31" s="61"/>
      <c r="F31" s="62"/>
      <c r="G31" s="63"/>
      <c r="H31" s="63"/>
      <c r="I31" s="64"/>
      <c r="J31" s="64"/>
    </row>
    <row r="32" spans="1:10" ht="15">
      <c r="A32" s="58"/>
      <c r="B32" s="78" t="s">
        <v>725</v>
      </c>
      <c r="C32" s="64"/>
      <c r="D32" s="64" t="s">
        <v>721</v>
      </c>
      <c r="E32" s="66"/>
      <c r="F32" s="62"/>
      <c r="G32" s="63"/>
      <c r="H32" s="63"/>
      <c r="I32" s="64"/>
      <c r="J32" s="64"/>
    </row>
    <row r="33" spans="1:10" ht="15">
      <c r="A33" s="58"/>
      <c r="B33" s="79" t="s">
        <v>726</v>
      </c>
      <c r="C33" s="68"/>
      <c r="D33" s="69" t="s">
        <v>727</v>
      </c>
      <c r="E33" s="70"/>
      <c r="F33" s="62"/>
      <c r="G33" s="63"/>
      <c r="H33" s="63"/>
      <c r="I33" s="64"/>
      <c r="J33" s="64"/>
    </row>
    <row r="34" spans="1:10" ht="15">
      <c r="A34" s="80"/>
      <c r="B34" s="81"/>
      <c r="C34" s="81"/>
      <c r="D34" s="81"/>
      <c r="E34" s="81"/>
      <c r="F34" s="80"/>
      <c r="G34" s="80"/>
      <c r="H34" s="80"/>
      <c r="I34" s="64"/>
      <c r="J34" s="64"/>
    </row>
    <row r="35" spans="1:10" ht="14.25">
      <c r="A35" s="75"/>
      <c r="B35" s="75" t="s">
        <v>728</v>
      </c>
      <c r="C35" s="75" t="s">
        <v>740</v>
      </c>
      <c r="D35" s="75" t="s">
        <v>730</v>
      </c>
      <c r="E35" s="75" t="s">
        <v>731</v>
      </c>
      <c r="F35" s="75" t="s">
        <v>732</v>
      </c>
      <c r="G35" s="75" t="s">
        <v>733</v>
      </c>
      <c r="H35" s="75" t="s">
        <v>734</v>
      </c>
      <c r="I35" s="82"/>
      <c r="J35" s="73"/>
    </row>
    <row r="36" spans="1:10" ht="14.25">
      <c r="A36" s="75">
        <v>1</v>
      </c>
      <c r="B36" s="76">
        <v>1716</v>
      </c>
      <c r="C36" s="76" t="s">
        <v>1106</v>
      </c>
      <c r="D36" s="76" t="s">
        <v>742</v>
      </c>
      <c r="E36" s="75" t="s">
        <v>822</v>
      </c>
      <c r="F36" s="75"/>
      <c r="G36" s="75"/>
      <c r="H36" s="75" t="s">
        <v>821</v>
      </c>
      <c r="I36" s="82"/>
      <c r="J36" s="73"/>
    </row>
    <row r="37" spans="1:10" ht="14.25">
      <c r="A37" s="75">
        <v>2</v>
      </c>
      <c r="B37" s="76">
        <v>1702</v>
      </c>
      <c r="C37" s="76" t="s">
        <v>1150</v>
      </c>
      <c r="D37" s="76" t="s">
        <v>738</v>
      </c>
      <c r="E37" s="75" t="s">
        <v>823</v>
      </c>
      <c r="F37" s="75"/>
      <c r="G37" s="75"/>
      <c r="H37" s="75" t="s">
        <v>818</v>
      </c>
      <c r="I37" s="82"/>
      <c r="J37" s="73"/>
    </row>
    <row r="38" spans="1:10" ht="14.25">
      <c r="A38" s="75">
        <v>3</v>
      </c>
      <c r="B38" s="76">
        <v>1694</v>
      </c>
      <c r="C38" s="76" t="s">
        <v>1091</v>
      </c>
      <c r="D38" s="76" t="s">
        <v>787</v>
      </c>
      <c r="E38" s="75" t="s">
        <v>821</v>
      </c>
      <c r="F38" s="75"/>
      <c r="G38" s="75"/>
      <c r="H38" s="75" t="s">
        <v>823</v>
      </c>
      <c r="I38" s="82"/>
      <c r="J38" s="73"/>
    </row>
    <row r="39" spans="1:10" ht="14.25">
      <c r="A39" s="75">
        <v>4</v>
      </c>
      <c r="B39" s="76">
        <v>1679</v>
      </c>
      <c r="C39" s="76" t="s">
        <v>1072</v>
      </c>
      <c r="D39" s="76" t="s">
        <v>739</v>
      </c>
      <c r="E39" s="75" t="s">
        <v>821</v>
      </c>
      <c r="F39" s="75"/>
      <c r="G39" s="75"/>
      <c r="H39" s="75" t="s">
        <v>826</v>
      </c>
      <c r="I39" s="82"/>
      <c r="J39" s="73"/>
    </row>
    <row r="40" spans="1:10" ht="14.25">
      <c r="A40" s="75">
        <v>5</v>
      </c>
      <c r="B40" s="76">
        <v>1668</v>
      </c>
      <c r="C40" s="76" t="s">
        <v>995</v>
      </c>
      <c r="D40" s="76" t="s">
        <v>788</v>
      </c>
      <c r="E40" s="75" t="s">
        <v>822</v>
      </c>
      <c r="F40" s="75"/>
      <c r="G40" s="75"/>
      <c r="H40" s="75" t="s">
        <v>822</v>
      </c>
      <c r="I40" s="82"/>
      <c r="J40" s="73"/>
    </row>
    <row r="41" spans="1:10" ht="14.25">
      <c r="A41" s="75">
        <v>6</v>
      </c>
      <c r="B41" s="76">
        <v>1666</v>
      </c>
      <c r="C41" s="76" t="s">
        <v>1178</v>
      </c>
      <c r="D41" s="76" t="s">
        <v>789</v>
      </c>
      <c r="E41" s="75" t="s">
        <v>818</v>
      </c>
      <c r="F41" s="75"/>
      <c r="G41" s="75"/>
      <c r="H41" s="75" t="s">
        <v>829</v>
      </c>
      <c r="I41" s="73"/>
      <c r="J41" s="73"/>
    </row>
    <row r="42" spans="1:10" ht="14.25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4.25">
      <c r="A43" s="73"/>
      <c r="B43" s="73"/>
      <c r="C43" s="72"/>
      <c r="D43" s="72" t="s">
        <v>745</v>
      </c>
      <c r="E43" s="72" t="s">
        <v>746</v>
      </c>
      <c r="F43" s="72" t="s">
        <v>747</v>
      </c>
      <c r="G43" s="72" t="s">
        <v>748</v>
      </c>
      <c r="H43" s="72" t="s">
        <v>749</v>
      </c>
      <c r="I43" s="72" t="s">
        <v>750</v>
      </c>
      <c r="J43" s="72" t="s">
        <v>751</v>
      </c>
    </row>
    <row r="44" spans="1:10" ht="14.25">
      <c r="A44" s="73"/>
      <c r="B44" s="73"/>
      <c r="C44" s="72" t="s">
        <v>752</v>
      </c>
      <c r="D44" s="72" t="s">
        <v>925</v>
      </c>
      <c r="E44" s="72" t="s">
        <v>926</v>
      </c>
      <c r="F44" s="72" t="s">
        <v>927</v>
      </c>
      <c r="G44" s="72" t="s">
        <v>928</v>
      </c>
      <c r="H44" s="72" t="s">
        <v>929</v>
      </c>
      <c r="I44" s="72" t="s">
        <v>930</v>
      </c>
      <c r="J44" s="72">
        <v>3</v>
      </c>
    </row>
    <row r="45" spans="1:10" ht="14.25">
      <c r="A45" s="73"/>
      <c r="B45" s="73"/>
      <c r="C45" s="72" t="s">
        <v>753</v>
      </c>
      <c r="D45" s="72" t="s">
        <v>926</v>
      </c>
      <c r="E45" s="72" t="s">
        <v>931</v>
      </c>
      <c r="F45" s="72" t="s">
        <v>932</v>
      </c>
      <c r="G45" s="72" t="s">
        <v>926</v>
      </c>
      <c r="H45" s="72"/>
      <c r="I45" s="72" t="s">
        <v>758</v>
      </c>
      <c r="J45" s="72">
        <v>6</v>
      </c>
    </row>
    <row r="46" spans="1:10" ht="14.25">
      <c r="A46" s="73"/>
      <c r="B46" s="73"/>
      <c r="C46" s="72" t="s">
        <v>754</v>
      </c>
      <c r="D46" s="72" t="s">
        <v>928</v>
      </c>
      <c r="E46" s="72" t="s">
        <v>926</v>
      </c>
      <c r="F46" s="72" t="s">
        <v>933</v>
      </c>
      <c r="G46" s="72" t="s">
        <v>934</v>
      </c>
      <c r="H46" s="72" t="s">
        <v>925</v>
      </c>
      <c r="I46" s="72" t="s">
        <v>761</v>
      </c>
      <c r="J46" s="72">
        <v>2</v>
      </c>
    </row>
    <row r="47" spans="1:10" ht="14.25">
      <c r="A47" s="73"/>
      <c r="B47" s="73"/>
      <c r="C47" s="72" t="s">
        <v>755</v>
      </c>
      <c r="D47" s="72" t="s">
        <v>935</v>
      </c>
      <c r="E47" s="72" t="s">
        <v>936</v>
      </c>
      <c r="F47" s="72" t="s">
        <v>935</v>
      </c>
      <c r="G47" s="72"/>
      <c r="H47" s="72"/>
      <c r="I47" s="72" t="s">
        <v>902</v>
      </c>
      <c r="J47" s="72">
        <v>5</v>
      </c>
    </row>
    <row r="48" spans="1:10" ht="14.25">
      <c r="A48" s="73"/>
      <c r="B48" s="73"/>
      <c r="C48" s="72" t="s">
        <v>756</v>
      </c>
      <c r="D48" s="72" t="s">
        <v>937</v>
      </c>
      <c r="E48" s="72" t="s">
        <v>933</v>
      </c>
      <c r="F48" s="72" t="s">
        <v>933</v>
      </c>
      <c r="G48" s="72" t="s">
        <v>931</v>
      </c>
      <c r="H48" s="72"/>
      <c r="I48" s="72" t="s">
        <v>904</v>
      </c>
      <c r="J48" s="72">
        <v>1</v>
      </c>
    </row>
    <row r="49" spans="1:10" ht="14.25">
      <c r="A49" s="73"/>
      <c r="B49" s="73"/>
      <c r="C49" s="72" t="s">
        <v>757</v>
      </c>
      <c r="D49" s="72" t="s">
        <v>938</v>
      </c>
      <c r="E49" s="72" t="s">
        <v>938</v>
      </c>
      <c r="F49" s="72" t="s">
        <v>926</v>
      </c>
      <c r="G49" s="72"/>
      <c r="H49" s="72"/>
      <c r="I49" s="72" t="s">
        <v>910</v>
      </c>
      <c r="J49" s="72">
        <v>4</v>
      </c>
    </row>
    <row r="50" spans="1:10" ht="14.25">
      <c r="A50" s="73"/>
      <c r="B50" s="73"/>
      <c r="C50" s="72" t="s">
        <v>758</v>
      </c>
      <c r="D50" s="72" t="s">
        <v>926</v>
      </c>
      <c r="E50" s="72" t="s">
        <v>929</v>
      </c>
      <c r="F50" s="72" t="s">
        <v>932</v>
      </c>
      <c r="G50" s="72" t="s">
        <v>938</v>
      </c>
      <c r="H50" s="72"/>
      <c r="I50" s="72" t="s">
        <v>758</v>
      </c>
      <c r="J50" s="72">
        <v>6</v>
      </c>
    </row>
    <row r="51" spans="1:10" ht="14.25">
      <c r="A51" s="73"/>
      <c r="B51" s="73"/>
      <c r="C51" s="72" t="s">
        <v>759</v>
      </c>
      <c r="D51" s="72" t="s">
        <v>931</v>
      </c>
      <c r="E51" s="72" t="s">
        <v>935</v>
      </c>
      <c r="F51" s="72" t="s">
        <v>934</v>
      </c>
      <c r="G51" s="72" t="s">
        <v>929</v>
      </c>
      <c r="H51" s="72"/>
      <c r="I51" s="72" t="s">
        <v>904</v>
      </c>
      <c r="J51" s="72">
        <v>4</v>
      </c>
    </row>
    <row r="52" spans="1:10" ht="14.25">
      <c r="A52" s="73"/>
      <c r="B52" s="73"/>
      <c r="C52" s="72" t="s">
        <v>760</v>
      </c>
      <c r="D52" s="72" t="s">
        <v>939</v>
      </c>
      <c r="E52" s="72" t="s">
        <v>940</v>
      </c>
      <c r="F52" s="72" t="s">
        <v>927</v>
      </c>
      <c r="G52" s="72"/>
      <c r="H52" s="72"/>
      <c r="I52" s="72" t="s">
        <v>902</v>
      </c>
      <c r="J52" s="72">
        <v>1</v>
      </c>
    </row>
    <row r="53" spans="1:10" ht="14.25">
      <c r="A53" s="73"/>
      <c r="B53" s="73"/>
      <c r="C53" s="72" t="s">
        <v>761</v>
      </c>
      <c r="D53" s="72" t="s">
        <v>929</v>
      </c>
      <c r="E53" s="72" t="s">
        <v>936</v>
      </c>
      <c r="F53" s="72" t="s">
        <v>932</v>
      </c>
      <c r="G53" s="72" t="s">
        <v>927</v>
      </c>
      <c r="H53" s="72"/>
      <c r="I53" s="72" t="s">
        <v>904</v>
      </c>
      <c r="J53" s="72">
        <v>5</v>
      </c>
    </row>
    <row r="54" spans="1:10" ht="14.25">
      <c r="A54" s="73"/>
      <c r="B54" s="73"/>
      <c r="C54" s="72" t="s">
        <v>762</v>
      </c>
      <c r="D54" s="72" t="s">
        <v>941</v>
      </c>
      <c r="E54" s="72" t="s">
        <v>925</v>
      </c>
      <c r="F54" s="72" t="s">
        <v>928</v>
      </c>
      <c r="G54" s="72" t="s">
        <v>935</v>
      </c>
      <c r="H54" s="72" t="s">
        <v>939</v>
      </c>
      <c r="I54" s="72" t="s">
        <v>930</v>
      </c>
      <c r="J54" s="72">
        <v>2</v>
      </c>
    </row>
    <row r="55" spans="1:10" ht="14.25">
      <c r="A55" s="73"/>
      <c r="B55" s="73"/>
      <c r="C55" s="72" t="s">
        <v>763</v>
      </c>
      <c r="D55" s="72" t="s">
        <v>929</v>
      </c>
      <c r="E55" s="72" t="s">
        <v>932</v>
      </c>
      <c r="F55" s="72" t="s">
        <v>925</v>
      </c>
      <c r="G55" s="72" t="s">
        <v>932</v>
      </c>
      <c r="H55" s="72"/>
      <c r="I55" s="72" t="s">
        <v>758</v>
      </c>
      <c r="J55" s="72">
        <v>3</v>
      </c>
    </row>
    <row r="56" spans="1:10" ht="14.25">
      <c r="A56" s="73"/>
      <c r="B56" s="73"/>
      <c r="C56" s="72" t="s">
        <v>764</v>
      </c>
      <c r="D56" s="72" t="s">
        <v>935</v>
      </c>
      <c r="E56" s="72" t="s">
        <v>926</v>
      </c>
      <c r="F56" s="72" t="s">
        <v>937</v>
      </c>
      <c r="G56" s="72" t="s">
        <v>925</v>
      </c>
      <c r="H56" s="72"/>
      <c r="I56" s="72" t="s">
        <v>758</v>
      </c>
      <c r="J56" s="72">
        <v>5</v>
      </c>
    </row>
    <row r="57" spans="1:10" ht="14.25">
      <c r="A57" s="73"/>
      <c r="B57" s="73"/>
      <c r="C57" s="72" t="s">
        <v>765</v>
      </c>
      <c r="D57" s="72" t="s">
        <v>942</v>
      </c>
      <c r="E57" s="72" t="s">
        <v>933</v>
      </c>
      <c r="F57" s="72" t="s">
        <v>938</v>
      </c>
      <c r="G57" s="72" t="s">
        <v>931</v>
      </c>
      <c r="H57" s="72"/>
      <c r="I57" s="72" t="s">
        <v>904</v>
      </c>
      <c r="J57" s="72">
        <v>6</v>
      </c>
    </row>
    <row r="58" spans="1:10" ht="14.25">
      <c r="A58" s="73"/>
      <c r="B58" s="73"/>
      <c r="C58" s="72" t="s">
        <v>766</v>
      </c>
      <c r="D58" s="72" t="s">
        <v>942</v>
      </c>
      <c r="E58" s="72" t="s">
        <v>929</v>
      </c>
      <c r="F58" s="72" t="s">
        <v>931</v>
      </c>
      <c r="G58" s="72"/>
      <c r="H58" s="72"/>
      <c r="I58" s="72" t="s">
        <v>902</v>
      </c>
      <c r="J58" s="72">
        <v>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600" verticalDpi="600" orientation="landscape" paperSize="9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92" customWidth="1"/>
    <col min="2" max="2" width="5.28125" style="92" customWidth="1"/>
    <col min="3" max="3" width="18.7109375" style="92" bestFit="1" customWidth="1"/>
    <col min="4" max="4" width="13.00390625" style="92" customWidth="1"/>
    <col min="5" max="6" width="17.140625" style="92" customWidth="1"/>
    <col min="7" max="16384" width="9.140625" style="92" customWidth="1"/>
  </cols>
  <sheetData>
    <row r="1" ht="13.5" thickBot="1"/>
    <row r="2" spans="1:6" ht="18">
      <c r="A2" s="93"/>
      <c r="B2" s="59" t="s">
        <v>724</v>
      </c>
      <c r="C2" s="94"/>
      <c r="D2" s="94" t="s">
        <v>1144</v>
      </c>
      <c r="E2" s="95"/>
      <c r="F2" s="96"/>
    </row>
    <row r="3" spans="1:6" ht="15">
      <c r="A3" s="93"/>
      <c r="B3" s="65" t="s">
        <v>725</v>
      </c>
      <c r="C3" s="98"/>
      <c r="D3" s="64" t="s">
        <v>953</v>
      </c>
      <c r="E3" s="99"/>
      <c r="F3" s="96"/>
    </row>
    <row r="4" spans="1:6" ht="15.75" thickBot="1">
      <c r="A4" s="93"/>
      <c r="B4" s="67" t="s">
        <v>726</v>
      </c>
      <c r="C4" s="69"/>
      <c r="D4" s="69" t="s">
        <v>727</v>
      </c>
      <c r="E4" s="100"/>
      <c r="F4" s="96"/>
    </row>
    <row r="5" spans="1:6" ht="12.75">
      <c r="A5" s="101"/>
      <c r="B5" s="102"/>
      <c r="C5" s="102"/>
      <c r="D5" s="102"/>
      <c r="E5" s="103"/>
      <c r="F5" s="51"/>
    </row>
    <row r="6" spans="1:6" ht="12.75">
      <c r="A6" s="104"/>
      <c r="B6" s="104" t="s">
        <v>728</v>
      </c>
      <c r="C6" s="104" t="s">
        <v>800</v>
      </c>
      <c r="D6" s="104" t="s">
        <v>730</v>
      </c>
      <c r="E6" s="96"/>
      <c r="F6" s="51"/>
    </row>
    <row r="7" spans="1:6" ht="12.75">
      <c r="A7" s="105">
        <v>1</v>
      </c>
      <c r="B7" s="107" t="s">
        <v>895</v>
      </c>
      <c r="C7" s="105" t="s">
        <v>1004</v>
      </c>
      <c r="D7" s="105" t="s">
        <v>784</v>
      </c>
      <c r="E7" s="109" t="s">
        <v>1106</v>
      </c>
      <c r="F7" s="51"/>
    </row>
    <row r="8" spans="1:6" ht="12.75">
      <c r="A8" s="105">
        <v>2</v>
      </c>
      <c r="B8" s="107" t="s">
        <v>896</v>
      </c>
      <c r="C8" s="105" t="s">
        <v>1106</v>
      </c>
      <c r="D8" s="105" t="s">
        <v>742</v>
      </c>
      <c r="E8" s="108" t="s">
        <v>949</v>
      </c>
      <c r="F8" s="109" t="s">
        <v>1106</v>
      </c>
    </row>
    <row r="9" spans="1:6" ht="12.75">
      <c r="A9" s="104">
        <v>3</v>
      </c>
      <c r="B9" s="110" t="s">
        <v>897</v>
      </c>
      <c r="C9" s="104" t="s">
        <v>1127</v>
      </c>
      <c r="D9" s="104" t="s">
        <v>769</v>
      </c>
      <c r="E9" s="109" t="s">
        <v>1127</v>
      </c>
      <c r="F9" s="112" t="s">
        <v>457</v>
      </c>
    </row>
    <row r="10" spans="1:6" ht="12.75">
      <c r="A10" s="104">
        <v>4</v>
      </c>
      <c r="B10" s="110" t="s">
        <v>898</v>
      </c>
      <c r="C10" s="104" t="s">
        <v>1150</v>
      </c>
      <c r="D10" s="104" t="s">
        <v>738</v>
      </c>
      <c r="E10" s="112" t="s">
        <v>950</v>
      </c>
      <c r="F10" s="51"/>
    </row>
  </sheetData>
  <sheetProtection/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Riku Paananen</cp:lastModifiedBy>
  <cp:lastPrinted>2015-03-21T14:09:34Z</cp:lastPrinted>
  <dcterms:modified xsi:type="dcterms:W3CDTF">2015-03-23T06:32:48Z</dcterms:modified>
  <cp:category/>
  <cp:version/>
  <cp:contentType/>
  <cp:contentStatus/>
</cp:coreProperties>
</file>